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40" windowWidth="12390" windowHeight="9315" tabRatio="750" firstSheet="2" activeTab="8"/>
  </bookViews>
  <sheets>
    <sheet name="pnamessum" sheetId="1" r:id="rId1"/>
    <sheet name="pnamesbelk-carr" sheetId="2" r:id="rId2"/>
    <sheet name="pnamesches" sheetId="3" r:id="rId3"/>
    <sheet name="pnamescoos" sheetId="4" r:id="rId4"/>
    <sheet name="pnamesgraf" sheetId="5" r:id="rId5"/>
    <sheet name="pnameshill" sheetId="6" r:id="rId6"/>
    <sheet name="pnamesmerr" sheetId="7" r:id="rId7"/>
    <sheet name="pnamesrock" sheetId="8" r:id="rId8"/>
    <sheet name="pnamesstra-sull" sheetId="9" r:id="rId9"/>
  </sheets>
  <definedNames>
    <definedName name="HTML_CodePage" hidden="1">1252</definedName>
    <definedName name="HTML_Control" hidden="1">{"'pnamesbelk'!$A$1:$E$20"}</definedName>
    <definedName name="HTML_OBDlg2" hidden="1">FALSE</definedName>
    <definedName name="HTML_OBDlg3" hidden="1">TRUE</definedName>
    <definedName name="HTML_OBDlg4" hidden="1">TRUE</definedName>
    <definedName name="HTML_OS" hidden="1">0</definedName>
    <definedName name="HTML_PathFile" hidden="1">"D:\primary tally sheets\primary tally web pages\pnamesbelk.html"</definedName>
    <definedName name="HTML_PathTemplate" hidden="1">"D:\primary tally sheets\primary tally web pages\pnamesbelk.html"</definedName>
    <definedName name="_xlnm.Print_Area" localSheetId="1">'pnamesbelk-carr'!$A$1:$G$47</definedName>
    <definedName name="_xlnm.Print_Area" localSheetId="2">'pnamesches'!$A$1:$G$36</definedName>
    <definedName name="_xlnm.Print_Area" localSheetId="3">'pnamescoos'!$A$1:$G$54</definedName>
    <definedName name="_xlnm.Print_Area" localSheetId="4">'pnamesgraf'!$A$1:$G$50</definedName>
    <definedName name="_xlnm.Print_Area" localSheetId="5">'pnameshill'!$A$1:$G$58</definedName>
    <definedName name="_xlnm.Print_Area" localSheetId="6">'pnamesmerr'!$A$1:$G$46</definedName>
    <definedName name="_xlnm.Print_Area" localSheetId="7">'pnamesrock'!$A$1:$G$49</definedName>
    <definedName name="_xlnm.Print_Area" localSheetId="8">'pnamesstra-sull'!$A$1:$G$56</definedName>
    <definedName name="_xlnm.Print_Area" localSheetId="0">'pnamessum'!$A$1:$I$21</definedName>
  </definedNames>
  <calcPr fullCalcOnLoad="1"/>
</workbook>
</file>

<file path=xl/sharedStrings.xml><?xml version="1.0" encoding="utf-8"?>
<sst xmlns="http://schemas.openxmlformats.org/spreadsheetml/2006/main" count="445" uniqueCount="363">
  <si>
    <t>Belknap County</t>
  </si>
  <si>
    <t>Carroll County</t>
  </si>
  <si>
    <t>Cheshire County</t>
  </si>
  <si>
    <t>Coos County</t>
  </si>
  <si>
    <t>Grafton County</t>
  </si>
  <si>
    <t>Hillsborough County</t>
  </si>
  <si>
    <t>Merrimack County</t>
  </si>
  <si>
    <t>Rockingham County</t>
  </si>
  <si>
    <t>Strafford County</t>
  </si>
  <si>
    <t>Sullivan County</t>
  </si>
  <si>
    <t>Totals</t>
  </si>
  <si>
    <t>Alton</t>
  </si>
  <si>
    <t>Barnstead</t>
  </si>
  <si>
    <t>Belmont</t>
  </si>
  <si>
    <t>Center Harbor</t>
  </si>
  <si>
    <t>Gilford</t>
  </si>
  <si>
    <t>Gilmanton</t>
  </si>
  <si>
    <t>Laconia Wd1</t>
  </si>
  <si>
    <t>Laconia Wd2</t>
  </si>
  <si>
    <t>Laconia Wd3</t>
  </si>
  <si>
    <t>Laconia Wd5</t>
  </si>
  <si>
    <t>Laconia Wd4</t>
  </si>
  <si>
    <t>New Hampton</t>
  </si>
  <si>
    <t>Sanbornton</t>
  </si>
  <si>
    <t>Tilton</t>
  </si>
  <si>
    <t>Albany</t>
  </si>
  <si>
    <t>Bartlett</t>
  </si>
  <si>
    <t>Brookfield</t>
  </si>
  <si>
    <t>Chatham</t>
  </si>
  <si>
    <t>Conway</t>
  </si>
  <si>
    <t>Eaton</t>
  </si>
  <si>
    <t>Effingham</t>
  </si>
  <si>
    <t>Freedom</t>
  </si>
  <si>
    <t>Hale's Location</t>
  </si>
  <si>
    <t>Hart's Location</t>
  </si>
  <si>
    <t>Jackson</t>
  </si>
  <si>
    <t>Madison</t>
  </si>
  <si>
    <t>Moultonborough</t>
  </si>
  <si>
    <t>Ossipee</t>
  </si>
  <si>
    <t>Sandwich</t>
  </si>
  <si>
    <t>Tamworth</t>
  </si>
  <si>
    <t>Tuftonboro</t>
  </si>
  <si>
    <t>Wakefield</t>
  </si>
  <si>
    <t>Wolfeboro</t>
  </si>
  <si>
    <t>Alstead</t>
  </si>
  <si>
    <t>Chesterfield</t>
  </si>
  <si>
    <t>Dublin</t>
  </si>
  <si>
    <t>Fitzwilliam</t>
  </si>
  <si>
    <t>Gilsum</t>
  </si>
  <si>
    <t>Hinsdale</t>
  </si>
  <si>
    <t>Jaffrey</t>
  </si>
  <si>
    <t>Keene Ward 1</t>
  </si>
  <si>
    <t>Keene Ward 2</t>
  </si>
  <si>
    <t>Keene Ward 3</t>
  </si>
  <si>
    <t>Keene Ward 4</t>
  </si>
  <si>
    <t>Keene Ward 5</t>
  </si>
  <si>
    <t>Marlow</t>
  </si>
  <si>
    <t>Nelson</t>
  </si>
  <si>
    <t>Richmond</t>
  </si>
  <si>
    <t>Rindge</t>
  </si>
  <si>
    <t>Roxbury</t>
  </si>
  <si>
    <t>Stoddard</t>
  </si>
  <si>
    <t>Sullivan</t>
  </si>
  <si>
    <t>Surry</t>
  </si>
  <si>
    <t>Swanzey</t>
  </si>
  <si>
    <t>Troy</t>
  </si>
  <si>
    <t>Walpole</t>
  </si>
  <si>
    <t>Westmoreland</t>
  </si>
  <si>
    <t>Winchester</t>
  </si>
  <si>
    <t>Harrisville</t>
  </si>
  <si>
    <t>Atkinson &amp; Gilmanton Academy Grant</t>
  </si>
  <si>
    <t>Bean's Grant</t>
  </si>
  <si>
    <t>Bean's Purchase</t>
  </si>
  <si>
    <t>Berlin Ward 1</t>
  </si>
  <si>
    <t>Berlin Ward 2</t>
  </si>
  <si>
    <t>Berlin Ward 3</t>
  </si>
  <si>
    <t>Berlin Ward 4</t>
  </si>
  <si>
    <t>Cambridge</t>
  </si>
  <si>
    <t>Carroll</t>
  </si>
  <si>
    <t>Chandler's Purchase</t>
  </si>
  <si>
    <t>Clarksville</t>
  </si>
  <si>
    <t>Columbia</t>
  </si>
  <si>
    <t>Crawford's Purchase</t>
  </si>
  <si>
    <t>Cutt's Grant</t>
  </si>
  <si>
    <t>Dalton</t>
  </si>
  <si>
    <t>Dix's Grant</t>
  </si>
  <si>
    <t>Dixville</t>
  </si>
  <si>
    <t>Errol</t>
  </si>
  <si>
    <t>Erving's Location</t>
  </si>
  <si>
    <t>Gorham</t>
  </si>
  <si>
    <t>Green's Grant</t>
  </si>
  <si>
    <t>Hadley's Purchase</t>
  </si>
  <si>
    <t>Kilkenny</t>
  </si>
  <si>
    <t>Lancaster</t>
  </si>
  <si>
    <t>Low &amp; Burbank's Grant</t>
  </si>
  <si>
    <t>Martin's Location</t>
  </si>
  <si>
    <t>Milan</t>
  </si>
  <si>
    <t>Millsfield</t>
  </si>
  <si>
    <t>Northumberland</t>
  </si>
  <si>
    <t>Odell</t>
  </si>
  <si>
    <t>Pittsburg</t>
  </si>
  <si>
    <t>Randolph</t>
  </si>
  <si>
    <t>Sargents Purchase</t>
  </si>
  <si>
    <t>Shelburne</t>
  </si>
  <si>
    <t>Stark</t>
  </si>
  <si>
    <t>Stratford</t>
  </si>
  <si>
    <t>Success</t>
  </si>
  <si>
    <t>Thompson &amp; Meserve's Pur.</t>
  </si>
  <si>
    <t>Wentworth's Location</t>
  </si>
  <si>
    <t>Whitefield</t>
  </si>
  <si>
    <t>Jefferson</t>
  </si>
  <si>
    <t>Dummer</t>
  </si>
  <si>
    <t>Second College Grant</t>
  </si>
  <si>
    <t>Stewartstown</t>
  </si>
  <si>
    <t>Alexandria</t>
  </si>
  <si>
    <t>Ashland</t>
  </si>
  <si>
    <t>Bath</t>
  </si>
  <si>
    <t>Benton</t>
  </si>
  <si>
    <t>Bethlehem</t>
  </si>
  <si>
    <t>Bridgewater</t>
  </si>
  <si>
    <t>Bristol</t>
  </si>
  <si>
    <t>Campton</t>
  </si>
  <si>
    <t>Canaan</t>
  </si>
  <si>
    <t>Dorchester</t>
  </si>
  <si>
    <t>Easton</t>
  </si>
  <si>
    <t>Ellsworth</t>
  </si>
  <si>
    <t>Enfield</t>
  </si>
  <si>
    <t>Franconia</t>
  </si>
  <si>
    <t>Grafton</t>
  </si>
  <si>
    <t>Groton</t>
  </si>
  <si>
    <t>Hanover</t>
  </si>
  <si>
    <t>Haverhill</t>
  </si>
  <si>
    <t>Hebron</t>
  </si>
  <si>
    <t>Holderness</t>
  </si>
  <si>
    <t>Landaff</t>
  </si>
  <si>
    <t>Lebanon Ward 1</t>
  </si>
  <si>
    <t>Lebanon Ward 2</t>
  </si>
  <si>
    <t>Lebanon Ward 3</t>
  </si>
  <si>
    <t>Lincoln</t>
  </si>
  <si>
    <t>Lisbon</t>
  </si>
  <si>
    <t>Livermore</t>
  </si>
  <si>
    <t>Lyman</t>
  </si>
  <si>
    <t>Lyme</t>
  </si>
  <si>
    <t>Orange</t>
  </si>
  <si>
    <t>Orford</t>
  </si>
  <si>
    <t>Piermont</t>
  </si>
  <si>
    <t>Rumney</t>
  </si>
  <si>
    <t>Sugar Hill</t>
  </si>
  <si>
    <t>Thornton</t>
  </si>
  <si>
    <t>Warren</t>
  </si>
  <si>
    <t>Waterville Valley</t>
  </si>
  <si>
    <t xml:space="preserve">Wentworth  </t>
  </si>
  <si>
    <t>Woodstock</t>
  </si>
  <si>
    <t xml:space="preserve"> </t>
  </si>
  <si>
    <t>Littleton</t>
  </si>
  <si>
    <t>Amherst</t>
  </si>
  <si>
    <t>Bedford</t>
  </si>
  <si>
    <t>Bennington</t>
  </si>
  <si>
    <t>Brookline</t>
  </si>
  <si>
    <t>Deering</t>
  </si>
  <si>
    <t>Francestown</t>
  </si>
  <si>
    <t>Goffstown</t>
  </si>
  <si>
    <t>Greenfield</t>
  </si>
  <si>
    <t>Greenville</t>
  </si>
  <si>
    <t>Hancock</t>
  </si>
  <si>
    <t>Hillsborough</t>
  </si>
  <si>
    <t>Hollis</t>
  </si>
  <si>
    <t>Hudson</t>
  </si>
  <si>
    <t>Litchfield</t>
  </si>
  <si>
    <t>Lyndeborough</t>
  </si>
  <si>
    <t>Manchester Ward 1</t>
  </si>
  <si>
    <t>Manchester Ward 2</t>
  </si>
  <si>
    <t>Manchester Ward 3</t>
  </si>
  <si>
    <t>Manchester Ward 4</t>
  </si>
  <si>
    <t>Manchester Ward 5</t>
  </si>
  <si>
    <t>Manchester Ward 6</t>
  </si>
  <si>
    <t>Manchester Ward 7</t>
  </si>
  <si>
    <t>Manchester Ward 8</t>
  </si>
  <si>
    <t>Manchester Ward 9</t>
  </si>
  <si>
    <t>Manchester Ward 10</t>
  </si>
  <si>
    <t>Manchester Ward 11</t>
  </si>
  <si>
    <t>Manchester Ward 12</t>
  </si>
  <si>
    <t>Mason</t>
  </si>
  <si>
    <t>Merrimack</t>
  </si>
  <si>
    <t>Milford</t>
  </si>
  <si>
    <t>Mont Vernon</t>
  </si>
  <si>
    <t>Nashua Ward 2</t>
  </si>
  <si>
    <t>Nashua Ward 1</t>
  </si>
  <si>
    <t>Nashua Ward 3</t>
  </si>
  <si>
    <t>Nashua Ward 4</t>
  </si>
  <si>
    <t>Nashua Ward 5</t>
  </si>
  <si>
    <t>Nashua Ward 6</t>
  </si>
  <si>
    <t>Nashua Ward 7</t>
  </si>
  <si>
    <t>Nashua Ward 8</t>
  </si>
  <si>
    <t>Nashua Ward 9</t>
  </si>
  <si>
    <t>New Boston</t>
  </si>
  <si>
    <t>New Ipswich</t>
  </si>
  <si>
    <t>Pelham</t>
  </si>
  <si>
    <t>Peterborough</t>
  </si>
  <si>
    <t>Sharon</t>
  </si>
  <si>
    <t>Temple</t>
  </si>
  <si>
    <t>Weare</t>
  </si>
  <si>
    <t>Wilton</t>
  </si>
  <si>
    <t>Windsor</t>
  </si>
  <si>
    <t>Allenstown</t>
  </si>
  <si>
    <t>Andover</t>
  </si>
  <si>
    <t>Boscawen</t>
  </si>
  <si>
    <t>Bow</t>
  </si>
  <si>
    <t>Bradford</t>
  </si>
  <si>
    <t>Canterbury</t>
  </si>
  <si>
    <t>Chichester</t>
  </si>
  <si>
    <t>Concord Ward 2</t>
  </si>
  <si>
    <t>Concord Ward 3</t>
  </si>
  <si>
    <t>Concord Ward 4</t>
  </si>
  <si>
    <t>Concord Ward 5</t>
  </si>
  <si>
    <t>Concord Ward 6</t>
  </si>
  <si>
    <t>Concord Ward 7</t>
  </si>
  <si>
    <t>Concord Ward 9</t>
  </si>
  <si>
    <t>Danbury</t>
  </si>
  <si>
    <t>Dunbarton</t>
  </si>
  <si>
    <t>Epsom</t>
  </si>
  <si>
    <t>Franklin Ward 1</t>
  </si>
  <si>
    <t>Franklin Ward 2</t>
  </si>
  <si>
    <t>Franklin Ward 3</t>
  </si>
  <si>
    <t>Henniker</t>
  </si>
  <si>
    <t xml:space="preserve">Hill </t>
  </si>
  <si>
    <t>Hooksett</t>
  </si>
  <si>
    <t>Hopkinton</t>
  </si>
  <si>
    <t>Loudon</t>
  </si>
  <si>
    <t>New London</t>
  </si>
  <si>
    <t>Newbury</t>
  </si>
  <si>
    <t>Northfield</t>
  </si>
  <si>
    <t>Pembroke</t>
  </si>
  <si>
    <t>Pittsfield</t>
  </si>
  <si>
    <t>Sutton</t>
  </si>
  <si>
    <t>Webster</t>
  </si>
  <si>
    <t>Wilmot</t>
  </si>
  <si>
    <t>Atkinson</t>
  </si>
  <si>
    <t>Auburn</t>
  </si>
  <si>
    <t>Brentwood</t>
  </si>
  <si>
    <t>Candia</t>
  </si>
  <si>
    <t>Chester</t>
  </si>
  <si>
    <t>Danville</t>
  </si>
  <si>
    <t>Deerfield</t>
  </si>
  <si>
    <t>Derry</t>
  </si>
  <si>
    <t>East Kingston</t>
  </si>
  <si>
    <t>Epping</t>
  </si>
  <si>
    <t>Exeter</t>
  </si>
  <si>
    <t>Fremont</t>
  </si>
  <si>
    <t>Greenland</t>
  </si>
  <si>
    <t>Hampstead</t>
  </si>
  <si>
    <t>Hampton</t>
  </si>
  <si>
    <t>Hampton Falls</t>
  </si>
  <si>
    <t>Kensington</t>
  </si>
  <si>
    <t>Kingston</t>
  </si>
  <si>
    <t>Londonderry</t>
  </si>
  <si>
    <t>New Castle</t>
  </si>
  <si>
    <t>Newfields</t>
  </si>
  <si>
    <t>Newington</t>
  </si>
  <si>
    <t>Newton</t>
  </si>
  <si>
    <t>Northwood</t>
  </si>
  <si>
    <t>North Hampton</t>
  </si>
  <si>
    <t>Nottingham</t>
  </si>
  <si>
    <t>Plaistow</t>
  </si>
  <si>
    <t>Portsmouth Ward 1</t>
  </si>
  <si>
    <t>Portsmouth Ward 2</t>
  </si>
  <si>
    <t>Portsmouth Ward 3</t>
  </si>
  <si>
    <t>Portsmouth Ward 5</t>
  </si>
  <si>
    <t>Raymond</t>
  </si>
  <si>
    <t>Rye</t>
  </si>
  <si>
    <t>Salem</t>
  </si>
  <si>
    <t>Seabrook</t>
  </si>
  <si>
    <t>Sandown</t>
  </si>
  <si>
    <t>South Hampton</t>
  </si>
  <si>
    <t>Stratham</t>
  </si>
  <si>
    <t>Windham</t>
  </si>
  <si>
    <t>Barrington</t>
  </si>
  <si>
    <t>Dover Ward 1</t>
  </si>
  <si>
    <t>Dover Ward 2</t>
  </si>
  <si>
    <t>Dover Ward 3</t>
  </si>
  <si>
    <t>Dover Ward 4</t>
  </si>
  <si>
    <t>Dover Ward 5</t>
  </si>
  <si>
    <t>Dover Ward 6</t>
  </si>
  <si>
    <t>Durham</t>
  </si>
  <si>
    <t>Farmington</t>
  </si>
  <si>
    <t>Lee</t>
  </si>
  <si>
    <t>Madbury</t>
  </si>
  <si>
    <t>Milton</t>
  </si>
  <si>
    <t>New Durham</t>
  </si>
  <si>
    <t>Rochester Ward 1</t>
  </si>
  <si>
    <t>Rochester Ward 2</t>
  </si>
  <si>
    <t>Rochester Ward 3</t>
  </si>
  <si>
    <t>Rochester Ward 4</t>
  </si>
  <si>
    <t>Rollinsford</t>
  </si>
  <si>
    <t>Somersworth Ward 1</t>
  </si>
  <si>
    <t>Somersworth Ward 3</t>
  </si>
  <si>
    <t>Somersworth Ward 4</t>
  </si>
  <si>
    <t>Somersworth Ward 5</t>
  </si>
  <si>
    <t>Strafford</t>
  </si>
  <si>
    <t>Portsmouth Ward 4</t>
  </si>
  <si>
    <t>Acworth</t>
  </si>
  <si>
    <t>Charlestown</t>
  </si>
  <si>
    <t>Cornish</t>
  </si>
  <si>
    <t>Croydon</t>
  </si>
  <si>
    <t>Goshen</t>
  </si>
  <si>
    <t>Grantham</t>
  </si>
  <si>
    <t>Langdon</t>
  </si>
  <si>
    <t>Lempster</t>
  </si>
  <si>
    <t>Newport</t>
  </si>
  <si>
    <t>Plainfield</t>
  </si>
  <si>
    <t>Springfield</t>
  </si>
  <si>
    <t>Unity</t>
  </si>
  <si>
    <t>Washington</t>
  </si>
  <si>
    <t>COUNTY SUMMARY/NAMES ON CHECKLIST</t>
  </si>
  <si>
    <t>Republican</t>
  </si>
  <si>
    <t>Democratic</t>
  </si>
  <si>
    <t>Undeclared</t>
  </si>
  <si>
    <t>Total</t>
  </si>
  <si>
    <t>BELKNAP COUNTY/NAMES ON CHECKLIST</t>
  </si>
  <si>
    <t>CARROLL COUNTY/NAMES ON CHECKLIST</t>
  </si>
  <si>
    <t>CHESHIRE COUNTY/NAMES ON CHECKLIST</t>
  </si>
  <si>
    <t>COOS COUNTY/NAMES ON CHECKLIST</t>
  </si>
  <si>
    <t>GRAFTON COUNTY/NAMES ON CHECKLIST</t>
  </si>
  <si>
    <t>HILLSBOROUGH COUNTY/NAMES ON CHECKLIST</t>
  </si>
  <si>
    <t>MERRIMACK COUNTY/NAMES ON CHECKLIST</t>
  </si>
  <si>
    <t>ROCKINGHAM COUNTY/NAMES ON CHECKLIST</t>
  </si>
  <si>
    <t>STRAFFORD COUNTY/NAMES ON CHECKLIST</t>
  </si>
  <si>
    <t>SULLIVAN COUNTY/NAMES ON CHECKLIST</t>
  </si>
  <si>
    <t>Meredith</t>
  </si>
  <si>
    <t>Marlborough</t>
  </si>
  <si>
    <t>Middleton</t>
  </si>
  <si>
    <t>Sunapee</t>
  </si>
  <si>
    <t>1. Number of persons who registered to vote at the polling place</t>
  </si>
  <si>
    <t xml:space="preserve">                                           </t>
  </si>
  <si>
    <t>#1</t>
  </si>
  <si>
    <t>Rochester Ward 5</t>
  </si>
  <si>
    <t>Laconia Wd6*</t>
  </si>
  <si>
    <t>*correction rec'd from city clerk 12/9/8</t>
  </si>
  <si>
    <t>*correction rec'd from town clerk 12/9/8</t>
  </si>
  <si>
    <t>Pinkham's Grant*</t>
  </si>
  <si>
    <t>Plymouth*</t>
  </si>
  <si>
    <t>Antrim*</t>
  </si>
  <si>
    <t>Concord Ward 1*</t>
  </si>
  <si>
    <t>*correction rec'd from city clerk 12/9/08</t>
  </si>
  <si>
    <t>Somersworth Ward 2*</t>
  </si>
  <si>
    <t>*corrected numbers rec'd from city clerk 12/9/8</t>
  </si>
  <si>
    <t>The numbers are the count of registered voters as reported by city and town clerks after the polls closed at the November 4, 2008 General Election.  Because town supervisors of the checklist and city registrars need to meet in public session to authorize the removal of voters from the checklist, voters who registered on election day who were already registered to vote in another N.H. city or town are counted as registered voters in both places.  Updated numbers will be posted after all the cities and towns have removed those voters who moved and registered on election day in some other town or ward in New Hampshire.</t>
  </si>
  <si>
    <t>updated 1/15/09</t>
  </si>
  <si>
    <t>Colebrook**</t>
  </si>
  <si>
    <t>**correction rec'd from clerk - correction made 1/15/9</t>
  </si>
  <si>
    <t>Monroe**</t>
  </si>
  <si>
    <t>**corrections rec'd from clerks - corrections made 1/15/9</t>
  </si>
  <si>
    <t>Concord Ward 8**</t>
  </si>
  <si>
    <t>Concord Ward 10**</t>
  </si>
  <si>
    <t>Salisbury**</t>
  </si>
  <si>
    <t>Warner**</t>
  </si>
  <si>
    <t>*correction rec'd from clerk - correction made 1/15/9</t>
  </si>
  <si>
    <t>Newmarket*</t>
  </si>
  <si>
    <t>*corrections rec'd from clerks - corrections made 1/15/9</t>
  </si>
  <si>
    <t>Claremont Ward 1*</t>
  </si>
  <si>
    <t>Claremont Ward 2*</t>
  </si>
  <si>
    <t>Claremont Ward 3*</t>
  </si>
  <si>
    <t>Rochester Ward 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</si>
</sst>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s>
  <fonts count="43">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Arial"/>
      <family val="2"/>
    </font>
    <font>
      <sz val="9"/>
      <name val="Arial"/>
      <family val="2"/>
    </font>
    <font>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Fill="1" applyBorder="1" applyAlignment="1">
      <alignment/>
    </xf>
    <xf numFmtId="166" fontId="1" fillId="0" borderId="0" xfId="42" applyNumberFormat="1" applyFont="1" applyBorder="1" applyAlignment="1">
      <alignment/>
    </xf>
    <xf numFmtId="0" fontId="1" fillId="0" borderId="10" xfId="0" applyFont="1" applyBorder="1" applyAlignment="1">
      <alignment horizontal="center"/>
    </xf>
    <xf numFmtId="0" fontId="0" fillId="0" borderId="10" xfId="0" applyBorder="1" applyAlignment="1">
      <alignment/>
    </xf>
    <xf numFmtId="0" fontId="0" fillId="0" borderId="10" xfId="0" applyFont="1" applyBorder="1" applyAlignment="1">
      <alignment horizontal="left"/>
    </xf>
    <xf numFmtId="3" fontId="0" fillId="0" borderId="10" xfId="0" applyNumberFormat="1" applyFont="1" applyBorder="1" applyAlignment="1">
      <alignment horizontal="right"/>
    </xf>
    <xf numFmtId="3" fontId="0" fillId="0" borderId="10" xfId="0" applyNumberFormat="1" applyBorder="1" applyAlignment="1">
      <alignment/>
    </xf>
    <xf numFmtId="3" fontId="0" fillId="0" borderId="10" xfId="0" applyNumberFormat="1" applyFill="1" applyBorder="1" applyAlignment="1">
      <alignment/>
    </xf>
    <xf numFmtId="0" fontId="1" fillId="0" borderId="10" xfId="0" applyFont="1" applyFill="1" applyBorder="1" applyAlignment="1">
      <alignment/>
    </xf>
    <xf numFmtId="3" fontId="1"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textRotation="60"/>
    </xf>
    <xf numFmtId="0" fontId="4" fillId="0" borderId="10" xfId="0" applyFont="1" applyBorder="1" applyAlignment="1">
      <alignment/>
    </xf>
    <xf numFmtId="0" fontId="0" fillId="0" borderId="10" xfId="0" applyFill="1" applyBorder="1" applyAlignment="1">
      <alignment/>
    </xf>
    <xf numFmtId="0" fontId="0" fillId="0" borderId="10" xfId="0" applyBorder="1" applyAlignment="1" quotePrefix="1">
      <alignment/>
    </xf>
    <xf numFmtId="166" fontId="1" fillId="0" borderId="10" xfId="42" applyNumberFormat="1" applyFont="1" applyFill="1" applyBorder="1" applyAlignment="1">
      <alignment/>
    </xf>
    <xf numFmtId="166" fontId="1" fillId="0" borderId="10" xfId="42" applyNumberFormat="1" applyFont="1" applyBorder="1" applyAlignment="1">
      <alignment/>
    </xf>
    <xf numFmtId="3" fontId="1" fillId="0" borderId="10" xfId="0" applyNumberFormat="1" applyFont="1" applyBorder="1" applyAlignment="1">
      <alignment horizontal="center"/>
    </xf>
    <xf numFmtId="3" fontId="0" fillId="0" borderId="10" xfId="0" applyNumberFormat="1" applyFont="1" applyBorder="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textRotation="60"/>
    </xf>
    <xf numFmtId="3" fontId="6" fillId="0" borderId="10" xfId="0" applyNumberFormat="1" applyFont="1" applyBorder="1" applyAlignment="1">
      <alignment/>
    </xf>
    <xf numFmtId="0" fontId="6" fillId="0" borderId="10" xfId="0" applyFont="1" applyFill="1" applyBorder="1" applyAlignment="1">
      <alignment/>
    </xf>
    <xf numFmtId="3" fontId="6" fillId="0" borderId="10" xfId="0" applyNumberFormat="1" applyFont="1" applyFill="1" applyBorder="1" applyAlignment="1">
      <alignment/>
    </xf>
    <xf numFmtId="0" fontId="5" fillId="0" borderId="10" xfId="0" applyFont="1" applyBorder="1" applyAlignment="1">
      <alignment/>
    </xf>
    <xf numFmtId="3" fontId="5" fillId="0" borderId="10" xfId="0" applyNumberFormat="1"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1" xfId="0" applyFill="1" applyBorder="1" applyAlignment="1">
      <alignment/>
    </xf>
    <xf numFmtId="0" fontId="7" fillId="0" borderId="0" xfId="0" applyFont="1" applyBorder="1" applyAlignment="1">
      <alignment/>
    </xf>
    <xf numFmtId="0" fontId="0" fillId="33" borderId="10" xfId="0" applyFill="1" applyBorder="1" applyAlignment="1">
      <alignment/>
    </xf>
    <xf numFmtId="0" fontId="0" fillId="0" borderId="0" xfId="0" applyFont="1" applyBorder="1" applyAlignment="1">
      <alignment/>
    </xf>
    <xf numFmtId="14" fontId="0" fillId="0" borderId="0" xfId="0" applyNumberFormat="1" applyBorder="1" applyAlignment="1">
      <alignment horizontal="left"/>
    </xf>
    <xf numFmtId="166" fontId="1" fillId="0" borderId="12" xfId="42" applyNumberFormat="1" applyFont="1" applyFill="1" applyBorder="1" applyAlignment="1">
      <alignment/>
    </xf>
    <xf numFmtId="166" fontId="1" fillId="0" borderId="13" xfId="42" applyNumberFormat="1" applyFont="1" applyBorder="1" applyAlignment="1">
      <alignment/>
    </xf>
    <xf numFmtId="3" fontId="1" fillId="0" borderId="12" xfId="0" applyNumberFormat="1" applyFont="1" applyBorder="1" applyAlignment="1">
      <alignment/>
    </xf>
    <xf numFmtId="3" fontId="1" fillId="0" borderId="14" xfId="0" applyNumberFormat="1" applyFont="1" applyBorder="1" applyAlignment="1">
      <alignment/>
    </xf>
    <xf numFmtId="3" fontId="1" fillId="0" borderId="13" xfId="0" applyNumberFormat="1" applyFont="1" applyBorder="1" applyAlignment="1">
      <alignment/>
    </xf>
    <xf numFmtId="0" fontId="5" fillId="0" borderId="12" xfId="0" applyFont="1" applyBorder="1" applyAlignment="1">
      <alignment/>
    </xf>
    <xf numFmtId="3" fontId="5" fillId="0" borderId="13" xfId="0" applyNumberFormat="1" applyFont="1" applyBorder="1" applyAlignment="1">
      <alignment/>
    </xf>
    <xf numFmtId="0" fontId="1" fillId="0" borderId="12" xfId="0" applyFont="1" applyFill="1" applyBorder="1" applyAlignment="1">
      <alignment/>
    </xf>
    <xf numFmtId="0" fontId="4" fillId="0" borderId="10" xfId="0" applyFont="1" applyBorder="1" applyAlignment="1">
      <alignment/>
    </xf>
    <xf numFmtId="0" fontId="1" fillId="0" borderId="10" xfId="0" applyFont="1" applyBorder="1" applyAlignment="1">
      <alignment horizontal="center"/>
    </xf>
    <xf numFmtId="0" fontId="0" fillId="0" borderId="0" xfId="0" applyBorder="1" applyAlignment="1">
      <alignment horizontal="left" wrapText="1"/>
    </xf>
    <xf numFmtId="0" fontId="0" fillId="0" borderId="12" xfId="0" applyBorder="1" applyAlignment="1">
      <alignment wrapText="1"/>
    </xf>
    <xf numFmtId="0" fontId="0" fillId="0" borderId="14" xfId="0" applyBorder="1" applyAlignment="1">
      <alignment/>
    </xf>
    <xf numFmtId="0" fontId="0" fillId="0" borderId="13" xfId="0" applyBorder="1" applyAlignment="1">
      <alignment/>
    </xf>
    <xf numFmtId="0" fontId="8" fillId="0" borderId="12" xfId="0" applyFont="1" applyFill="1" applyBorder="1" applyAlignment="1">
      <alignment horizontal="left" wrapText="1"/>
    </xf>
    <xf numFmtId="0" fontId="8" fillId="0" borderId="14" xfId="0" applyFont="1" applyFill="1" applyBorder="1" applyAlignment="1">
      <alignment horizontal="left" wrapText="1"/>
    </xf>
    <xf numFmtId="0" fontId="8" fillId="0" borderId="13" xfId="0" applyFont="1" applyBorder="1" applyAlignment="1">
      <alignment horizontal="left" wrapText="1"/>
    </xf>
    <xf numFmtId="0" fontId="1" fillId="0" borderId="12"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3" fontId="1" fillId="0" borderId="10" xfId="0" applyNumberFormat="1" applyFont="1" applyBorder="1" applyAlignment="1">
      <alignment horizontal="center"/>
    </xf>
    <xf numFmtId="3" fontId="4" fillId="0" borderId="12" xfId="0" applyNumberFormat="1" applyFont="1" applyBorder="1" applyAlignment="1">
      <alignment horizontal="left" shrinkToFit="1"/>
    </xf>
    <xf numFmtId="3" fontId="4" fillId="0" borderId="14" xfId="0" applyNumberFormat="1" applyFont="1" applyBorder="1" applyAlignment="1">
      <alignment horizontal="left" shrinkToFit="1"/>
    </xf>
    <xf numFmtId="3" fontId="4" fillId="0" borderId="13" xfId="0" applyNumberFormat="1" applyFont="1" applyBorder="1" applyAlignment="1">
      <alignment horizontal="left" shrinkToFit="1"/>
    </xf>
    <xf numFmtId="0" fontId="5" fillId="0" borderId="10" xfId="0" applyFont="1" applyBorder="1" applyAlignment="1">
      <alignment horizontal="center"/>
    </xf>
    <xf numFmtId="0" fontId="4" fillId="0" borderId="14" xfId="0" applyFont="1" applyBorder="1" applyAlignment="1">
      <alignment horizontal="left"/>
    </xf>
    <xf numFmtId="3" fontId="1" fillId="0" borderId="12" xfId="0" applyNumberFormat="1" applyFont="1" applyBorder="1" applyAlignment="1">
      <alignment horizontal="center"/>
    </xf>
    <xf numFmtId="3" fontId="1" fillId="0" borderId="14" xfId="0" applyNumberFormat="1" applyFont="1" applyBorder="1" applyAlignment="1">
      <alignment horizontal="center"/>
    </xf>
    <xf numFmtId="3" fontId="1" fillId="0" borderId="13"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zoomScalePageLayoutView="0" workbookViewId="0" topLeftCell="A1">
      <selection activeCell="H22" sqref="H22"/>
    </sheetView>
  </sheetViews>
  <sheetFormatPr defaultColWidth="9.140625" defaultRowHeight="12.75"/>
  <cols>
    <col min="1" max="1" width="21.7109375" style="1" customWidth="1"/>
    <col min="2" max="2" width="12.8515625" style="1" customWidth="1"/>
    <col min="3" max="3" width="13.57421875" style="1" customWidth="1"/>
    <col min="4" max="4" width="14.7109375" style="1" customWidth="1"/>
    <col min="5" max="5" width="10.8515625" style="1" customWidth="1"/>
    <col min="6" max="6" width="3.00390625" style="1" customWidth="1"/>
    <col min="7" max="7" width="9.00390625" style="1" customWidth="1"/>
    <col min="8" max="16384" width="9.140625" style="1" customWidth="1"/>
  </cols>
  <sheetData>
    <row r="1" spans="1:9" ht="21" customHeight="1">
      <c r="A1" s="46" t="s">
        <v>313</v>
      </c>
      <c r="B1" s="46"/>
      <c r="C1" s="46"/>
      <c r="D1" s="46"/>
      <c r="E1" s="46"/>
      <c r="F1" s="6"/>
      <c r="G1" s="6"/>
      <c r="H1" s="6"/>
      <c r="I1" s="6"/>
    </row>
    <row r="2" spans="1:9" ht="25.5" customHeight="1">
      <c r="A2" s="5" t="s">
        <v>153</v>
      </c>
      <c r="B2" s="5" t="s">
        <v>315</v>
      </c>
      <c r="C2" s="5" t="s">
        <v>314</v>
      </c>
      <c r="D2" s="5" t="s">
        <v>316</v>
      </c>
      <c r="E2" s="5" t="s">
        <v>317</v>
      </c>
      <c r="F2" s="5"/>
      <c r="G2" s="5" t="s">
        <v>334</v>
      </c>
      <c r="H2" s="6"/>
      <c r="I2" s="6"/>
    </row>
    <row r="3" spans="1:9" ht="12.75">
      <c r="A3" s="6" t="s">
        <v>0</v>
      </c>
      <c r="B3" s="9">
        <f>SUM('pnamesbelk-carr'!B19:B20)</f>
        <v>11491</v>
      </c>
      <c r="C3" s="9">
        <f>SUM('pnamesbelk-carr'!C19:C20)</f>
        <v>15770</v>
      </c>
      <c r="D3" s="9">
        <f>SUM('pnamesbelk-carr'!D19:D20)</f>
        <v>18030</v>
      </c>
      <c r="E3" s="9">
        <f>SUM('pnamesbelk-carr'!E19:E20)</f>
        <v>45291</v>
      </c>
      <c r="F3" s="9"/>
      <c r="G3" s="9">
        <f>SUM('pnamesbelk-carr'!G19:G20)</f>
        <v>3220</v>
      </c>
      <c r="H3" s="6"/>
      <c r="I3" s="6"/>
    </row>
    <row r="4" spans="1:9" ht="12.75">
      <c r="A4" s="6" t="s">
        <v>1</v>
      </c>
      <c r="B4" s="9">
        <f>SUM('pnamesbelk-carr'!B43:B44)</f>
        <v>8349</v>
      </c>
      <c r="C4" s="9">
        <f>SUM('pnamesbelk-carr'!C43:C44)</f>
        <v>12337</v>
      </c>
      <c r="D4" s="9">
        <f>SUM('pnamesbelk-carr'!D43:D44)</f>
        <v>18511</v>
      </c>
      <c r="E4" s="9">
        <f>SUM('pnamesbelk-carr'!E43:E44)</f>
        <v>39197</v>
      </c>
      <c r="F4" s="9"/>
      <c r="G4" s="9">
        <f>SUM('pnamesbelk-carr'!G43:G44)</f>
        <v>2033</v>
      </c>
      <c r="H4" s="6"/>
      <c r="I4" s="6"/>
    </row>
    <row r="5" spans="1:9" ht="12.75">
      <c r="A5" s="6" t="s">
        <v>2</v>
      </c>
      <c r="B5" s="9">
        <f>SUM(pnamesches!B30:B31)</f>
        <v>18855</v>
      </c>
      <c r="C5" s="9">
        <f>SUM(pnamesches!C30:C31)</f>
        <v>13716</v>
      </c>
      <c r="D5" s="9">
        <f>SUM(pnamesches!D30:D31)</f>
        <v>26154</v>
      </c>
      <c r="E5" s="9">
        <f>SUM(pnamesches!E30:E31)</f>
        <v>58725</v>
      </c>
      <c r="F5" s="9"/>
      <c r="G5" s="9">
        <f>SUM(pnamesches!G30:G31)</f>
        <v>5622</v>
      </c>
      <c r="H5" s="6"/>
      <c r="I5" s="6"/>
    </row>
    <row r="6" spans="1:9" ht="12.75">
      <c r="A6" s="6" t="s">
        <v>3</v>
      </c>
      <c r="B6" s="9">
        <f>SUM(pnamescoos!B49:B50)</f>
        <v>7054</v>
      </c>
      <c r="C6" s="9">
        <f>SUM(pnamescoos!C49:C50)</f>
        <v>5714</v>
      </c>
      <c r="D6" s="9">
        <f>SUM(pnamescoos!D49:D51)</f>
        <v>9341</v>
      </c>
      <c r="E6" s="9">
        <f>SUM(pnamescoos!E49:E51)</f>
        <v>22109</v>
      </c>
      <c r="F6" s="9"/>
      <c r="G6" s="9">
        <f>SUM(pnamescoos!G49:G51)</f>
        <v>1443</v>
      </c>
      <c r="H6" s="6"/>
      <c r="I6" s="6"/>
    </row>
    <row r="7" spans="1:9" ht="12.75">
      <c r="A7" s="6" t="s">
        <v>4</v>
      </c>
      <c r="B7" s="9">
        <f>SUM(pnamesgraf!B45)</f>
        <v>20863</v>
      </c>
      <c r="C7" s="9">
        <f>SUM(pnamesgraf!C45:C46)</f>
        <v>17209</v>
      </c>
      <c r="D7" s="9">
        <f>SUM(pnamesgraf!D45:D47)</f>
        <v>30294</v>
      </c>
      <c r="E7" s="9">
        <f>SUM(pnamesgraf!E45:E47)</f>
        <v>68366</v>
      </c>
      <c r="F7" s="9"/>
      <c r="G7" s="9">
        <f>SUM(pnamesgraf!G45:G47)</f>
        <v>5729</v>
      </c>
      <c r="H7" s="6"/>
      <c r="I7" s="6"/>
    </row>
    <row r="8" spans="1:9" ht="12.75">
      <c r="A8" s="6" t="s">
        <v>5</v>
      </c>
      <c r="B8" s="9">
        <f>SUM(pnameshill!B53:B54)</f>
        <v>80148</v>
      </c>
      <c r="C8" s="9">
        <f>SUM(pnameshill!C53:C54)</f>
        <v>83505</v>
      </c>
      <c r="D8" s="9">
        <f>SUM(pnameshill!D53:D55)</f>
        <v>109206</v>
      </c>
      <c r="E8" s="9">
        <f>SUM(pnameshill!E53:E55)</f>
        <v>272859</v>
      </c>
      <c r="F8" s="9"/>
      <c r="G8" s="9">
        <f>SUM(pnameshill!G53:G55)</f>
        <v>23125</v>
      </c>
      <c r="H8" s="6"/>
      <c r="I8" s="6"/>
    </row>
    <row r="9" spans="1:9" ht="12.75">
      <c r="A9" s="6" t="s">
        <v>6</v>
      </c>
      <c r="B9" s="9">
        <f>SUM(pnamesmerr!B41:B42)</f>
        <v>32899</v>
      </c>
      <c r="C9" s="9">
        <f>SUM(pnamesmerr!C41:C42)</f>
        <v>33008</v>
      </c>
      <c r="D9" s="9">
        <f>SUM(pnamesmerr!D41:D43)</f>
        <v>43599</v>
      </c>
      <c r="E9" s="9">
        <f>SUM(pnamesmerr!E41:E43)</f>
        <v>109506</v>
      </c>
      <c r="F9" s="9"/>
      <c r="G9" s="9">
        <f>SUM(pnamesmerr!G41:G43)</f>
        <v>8963</v>
      </c>
      <c r="H9" s="6"/>
      <c r="I9" s="6"/>
    </row>
    <row r="10" spans="1:9" ht="12.75">
      <c r="A10" s="6" t="s">
        <v>7</v>
      </c>
      <c r="B10" s="9">
        <f>SUM(pnamesrock!B44:B45)</f>
        <v>64061</v>
      </c>
      <c r="C10" s="9">
        <f>SUM(pnamesrock!C44:C45)</f>
        <v>69397</v>
      </c>
      <c r="D10" s="9">
        <f>SUM(pnamesrock!D44:D45)</f>
        <v>91775</v>
      </c>
      <c r="E10" s="9">
        <f>SUM(pnamesrock!E44:E45)</f>
        <v>225233</v>
      </c>
      <c r="F10" s="9"/>
      <c r="G10" s="9">
        <f>SUM(pnamesrock!G44:G45)</f>
        <v>14600</v>
      </c>
      <c r="H10" s="6"/>
      <c r="I10" s="6"/>
    </row>
    <row r="11" spans="1:9" ht="12.75">
      <c r="A11" s="6" t="s">
        <v>8</v>
      </c>
      <c r="B11" s="9">
        <f>SUM('pnamesstra-sull'!B30:B31)</f>
        <v>29735</v>
      </c>
      <c r="C11" s="9">
        <f>SUM('pnamesstra-sull'!C30:C31)</f>
        <v>21733</v>
      </c>
      <c r="D11" s="9">
        <f>SUM('pnamesstra-sull'!D30:D32)</f>
        <v>35900</v>
      </c>
      <c r="E11" s="9">
        <f>SUM('pnamesstra-sull'!E30:E32)</f>
        <v>87368</v>
      </c>
      <c r="F11" s="9"/>
      <c r="G11" s="9">
        <f>SUM('pnamesstra-sull'!G30:G32)</f>
        <v>9789</v>
      </c>
      <c r="H11" s="6"/>
      <c r="I11" s="6"/>
    </row>
    <row r="12" spans="1:9" ht="12.75">
      <c r="A12" s="6" t="s">
        <v>9</v>
      </c>
      <c r="B12" s="9">
        <f>SUM('pnamesstra-sull'!B52:B53)</f>
        <v>8966</v>
      </c>
      <c r="C12" s="9">
        <f>SUM('pnamesstra-sull'!C52:C53)</f>
        <v>8118</v>
      </c>
      <c r="D12" s="9">
        <f>SUM('pnamesstra-sull'!D52:D53)</f>
        <v>12790</v>
      </c>
      <c r="E12" s="9">
        <f>SUM('pnamesstra-sull'!E52:E53)</f>
        <v>29874</v>
      </c>
      <c r="F12" s="9"/>
      <c r="G12" s="9">
        <f>SUM('pnamesstra-sull'!G52:G53)</f>
        <v>2231</v>
      </c>
      <c r="H12" s="6"/>
      <c r="I12" s="6"/>
    </row>
    <row r="13" spans="1:9" s="2" customFormat="1" ht="12.75">
      <c r="A13" s="11" t="s">
        <v>10</v>
      </c>
      <c r="B13" s="12">
        <f>SUM(B3:B12)</f>
        <v>282421</v>
      </c>
      <c r="C13" s="12">
        <f>SUM(C3:C12)</f>
        <v>280507</v>
      </c>
      <c r="D13" s="12">
        <f>SUM(D3:D12)</f>
        <v>395600</v>
      </c>
      <c r="E13" s="12">
        <f>SUM(E3:E12)</f>
        <v>958528</v>
      </c>
      <c r="F13" s="12"/>
      <c r="G13" s="12">
        <f>SUM(G3:G12)</f>
        <v>76755</v>
      </c>
      <c r="H13" s="13"/>
      <c r="I13" s="13"/>
    </row>
    <row r="14" spans="1:9" s="2" customFormat="1" ht="12.75">
      <c r="A14" s="13" t="s">
        <v>153</v>
      </c>
      <c r="B14" s="12"/>
      <c r="C14" s="12"/>
      <c r="D14" s="12"/>
      <c r="E14" s="12"/>
      <c r="F14" s="13"/>
      <c r="G14" s="13"/>
      <c r="H14" s="13"/>
      <c r="I14" s="13"/>
    </row>
    <row r="15" spans="1:9" ht="12.75">
      <c r="A15" s="48" t="s">
        <v>332</v>
      </c>
      <c r="B15" s="49"/>
      <c r="C15" s="50"/>
      <c r="D15" s="6"/>
      <c r="E15" s="6"/>
      <c r="F15" s="6"/>
      <c r="G15" s="6"/>
      <c r="H15" s="6"/>
      <c r="I15" s="6"/>
    </row>
    <row r="16" spans="1:8" ht="14.25" customHeight="1">
      <c r="A16" s="51" t="s">
        <v>347</v>
      </c>
      <c r="B16" s="52"/>
      <c r="C16" s="52"/>
      <c r="D16" s="52"/>
      <c r="E16" s="53"/>
      <c r="H16" s="3"/>
    </row>
    <row r="17" spans="1:9" ht="18.75" customHeight="1">
      <c r="A17" s="47" t="s">
        <v>346</v>
      </c>
      <c r="B17" s="47"/>
      <c r="C17" s="47"/>
      <c r="D17" s="47"/>
      <c r="E17" s="47"/>
      <c r="F17" s="47"/>
      <c r="G17" s="47"/>
      <c r="H17" s="47"/>
      <c r="I17" s="47"/>
    </row>
    <row r="18" spans="1:9" ht="12.75">
      <c r="A18" s="47"/>
      <c r="B18" s="47"/>
      <c r="C18" s="47"/>
      <c r="D18" s="47"/>
      <c r="E18" s="47"/>
      <c r="F18" s="47"/>
      <c r="G18" s="47"/>
      <c r="H18" s="47"/>
      <c r="I18" s="47"/>
    </row>
    <row r="19" spans="1:9" ht="44.25" customHeight="1">
      <c r="A19" s="47"/>
      <c r="B19" s="47"/>
      <c r="C19" s="47"/>
      <c r="D19" s="47"/>
      <c r="E19" s="47"/>
      <c r="F19" s="47"/>
      <c r="G19" s="47"/>
      <c r="H19" s="47"/>
      <c r="I19" s="47"/>
    </row>
    <row r="21" spans="1:3" ht="12.75">
      <c r="A21" s="36">
        <v>39828</v>
      </c>
      <c r="C21" s="35" t="s">
        <v>153</v>
      </c>
    </row>
    <row r="36" ht="12.75">
      <c r="L36" s="1" t="s">
        <v>333</v>
      </c>
    </row>
  </sheetData>
  <sheetProtection/>
  <mergeCells count="4">
    <mergeCell ref="A1:E1"/>
    <mergeCell ref="A17:I19"/>
    <mergeCell ref="A15:C15"/>
    <mergeCell ref="A16:E16"/>
  </mergeCells>
  <printOptions gridLines="1"/>
  <pageMargins left="0.25" right="0.25" top="0.5" bottom="0.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I49"/>
  <sheetViews>
    <sheetView zoomScalePageLayoutView="0" workbookViewId="0" topLeftCell="A33">
      <selection activeCell="C55" sqref="C55"/>
    </sheetView>
  </sheetViews>
  <sheetFormatPr defaultColWidth="9.140625" defaultRowHeight="12.75"/>
  <cols>
    <col min="1" max="1" width="19.28125" style="1" bestFit="1" customWidth="1"/>
    <col min="2" max="2" width="11.7109375" style="1" customWidth="1"/>
    <col min="3" max="3" width="13.00390625" style="1" customWidth="1"/>
    <col min="4" max="4" width="12.57421875" style="1" customWidth="1"/>
    <col min="5" max="5" width="11.00390625" style="1" customWidth="1"/>
    <col min="6" max="6" width="3.8515625" style="1" customWidth="1"/>
    <col min="7" max="7" width="8.140625" style="1" customWidth="1"/>
    <col min="8" max="16384" width="9.140625" style="1" customWidth="1"/>
  </cols>
  <sheetData>
    <row r="1" spans="1:7" ht="19.5" customHeight="1">
      <c r="A1" s="46" t="s">
        <v>318</v>
      </c>
      <c r="B1" s="46"/>
      <c r="C1" s="46"/>
      <c r="D1" s="46"/>
      <c r="E1" s="46"/>
      <c r="F1" s="6"/>
      <c r="G1" s="6"/>
    </row>
    <row r="2" spans="1:7" ht="26.25" customHeight="1">
      <c r="A2" s="5" t="s">
        <v>153</v>
      </c>
      <c r="B2" s="5" t="s">
        <v>315</v>
      </c>
      <c r="C2" s="5" t="s">
        <v>314</v>
      </c>
      <c r="D2" s="5" t="s">
        <v>316</v>
      </c>
      <c r="E2" s="5" t="s">
        <v>317</v>
      </c>
      <c r="F2" s="6"/>
      <c r="G2" s="5">
        <v>1</v>
      </c>
    </row>
    <row r="3" spans="1:7" ht="14.25" customHeight="1">
      <c r="A3" s="7" t="s">
        <v>11</v>
      </c>
      <c r="B3" s="8">
        <v>768</v>
      </c>
      <c r="C3" s="8">
        <v>1657</v>
      </c>
      <c r="D3" s="8">
        <v>1710</v>
      </c>
      <c r="E3" s="8">
        <f aca="true" t="shared" si="0" ref="E3:E18">SUM(B3:D3)</f>
        <v>4135</v>
      </c>
      <c r="F3" s="6"/>
      <c r="G3" s="6">
        <v>219</v>
      </c>
    </row>
    <row r="4" spans="1:7" ht="12.75">
      <c r="A4" s="6" t="s">
        <v>12</v>
      </c>
      <c r="B4" s="9">
        <v>809</v>
      </c>
      <c r="C4" s="9">
        <v>965</v>
      </c>
      <c r="D4" s="9">
        <v>1675</v>
      </c>
      <c r="E4" s="8">
        <f t="shared" si="0"/>
        <v>3449</v>
      </c>
      <c r="F4" s="6"/>
      <c r="G4" s="6">
        <v>230</v>
      </c>
    </row>
    <row r="5" spans="1:7" ht="12.75">
      <c r="A5" s="6" t="s">
        <v>13</v>
      </c>
      <c r="B5" s="9">
        <v>1457</v>
      </c>
      <c r="C5" s="9">
        <v>1812</v>
      </c>
      <c r="D5" s="9">
        <v>1660</v>
      </c>
      <c r="E5" s="8">
        <f t="shared" si="0"/>
        <v>4929</v>
      </c>
      <c r="F5" s="6"/>
      <c r="G5" s="6">
        <v>400</v>
      </c>
    </row>
    <row r="6" spans="1:7" ht="12.75">
      <c r="A6" s="6" t="s">
        <v>14</v>
      </c>
      <c r="B6" s="9">
        <v>222</v>
      </c>
      <c r="C6" s="9">
        <v>372</v>
      </c>
      <c r="D6" s="9">
        <v>298</v>
      </c>
      <c r="E6" s="8">
        <f t="shared" si="0"/>
        <v>892</v>
      </c>
      <c r="F6" s="6"/>
      <c r="G6" s="6">
        <v>52</v>
      </c>
    </row>
    <row r="7" spans="1:7" ht="12.75">
      <c r="A7" s="6" t="s">
        <v>15</v>
      </c>
      <c r="B7" s="9">
        <v>1485</v>
      </c>
      <c r="C7" s="9">
        <v>2321</v>
      </c>
      <c r="D7" s="9">
        <v>2503</v>
      </c>
      <c r="E7" s="8">
        <f t="shared" si="0"/>
        <v>6309</v>
      </c>
      <c r="F7" s="6"/>
      <c r="G7" s="6">
        <v>214</v>
      </c>
    </row>
    <row r="8" spans="1:7" ht="12.75">
      <c r="A8" s="6" t="s">
        <v>16</v>
      </c>
      <c r="B8" s="9">
        <v>570</v>
      </c>
      <c r="C8" s="9">
        <v>890</v>
      </c>
      <c r="D8" s="9">
        <v>1118</v>
      </c>
      <c r="E8" s="8">
        <f t="shared" si="0"/>
        <v>2578</v>
      </c>
      <c r="F8" s="6"/>
      <c r="G8" s="6">
        <v>166</v>
      </c>
    </row>
    <row r="9" spans="1:7" ht="12.75">
      <c r="A9" s="6" t="s">
        <v>17</v>
      </c>
      <c r="B9" s="9">
        <v>493</v>
      </c>
      <c r="C9" s="9">
        <v>769</v>
      </c>
      <c r="D9" s="9">
        <v>906</v>
      </c>
      <c r="E9" s="8">
        <f t="shared" si="0"/>
        <v>2168</v>
      </c>
      <c r="F9" s="6"/>
      <c r="G9" s="6">
        <v>239</v>
      </c>
    </row>
    <row r="10" spans="1:7" ht="12.75">
      <c r="A10" s="6" t="s">
        <v>18</v>
      </c>
      <c r="B10" s="9">
        <v>477</v>
      </c>
      <c r="C10" s="9">
        <v>563</v>
      </c>
      <c r="D10" s="9">
        <v>714</v>
      </c>
      <c r="E10" s="8">
        <f t="shared" si="0"/>
        <v>1754</v>
      </c>
      <c r="F10" s="6"/>
      <c r="G10" s="6">
        <v>208</v>
      </c>
    </row>
    <row r="11" spans="1:7" ht="12.75">
      <c r="A11" s="6" t="s">
        <v>19</v>
      </c>
      <c r="B11" s="9">
        <v>517</v>
      </c>
      <c r="C11" s="9">
        <v>576</v>
      </c>
      <c r="D11" s="9">
        <v>588</v>
      </c>
      <c r="E11" s="8">
        <f t="shared" si="0"/>
        <v>1681</v>
      </c>
      <c r="F11" s="6"/>
      <c r="G11" s="6">
        <v>174</v>
      </c>
    </row>
    <row r="12" spans="1:7" ht="12.75">
      <c r="A12" s="6" t="s">
        <v>21</v>
      </c>
      <c r="B12" s="9">
        <v>552</v>
      </c>
      <c r="C12" s="9">
        <v>560</v>
      </c>
      <c r="D12" s="9">
        <v>644</v>
      </c>
      <c r="E12" s="8">
        <f t="shared" si="0"/>
        <v>1756</v>
      </c>
      <c r="F12" s="6"/>
      <c r="G12" s="6">
        <v>178</v>
      </c>
    </row>
    <row r="13" spans="1:7" ht="12.75">
      <c r="A13" s="6" t="s">
        <v>20</v>
      </c>
      <c r="B13" s="9">
        <v>466</v>
      </c>
      <c r="C13" s="9">
        <v>460</v>
      </c>
      <c r="D13" s="9">
        <v>600</v>
      </c>
      <c r="E13" s="8">
        <f t="shared" si="0"/>
        <v>1526</v>
      </c>
      <c r="F13" s="6"/>
      <c r="G13" s="6">
        <v>180</v>
      </c>
    </row>
    <row r="14" spans="1:7" ht="12.75">
      <c r="A14" s="6" t="s">
        <v>336</v>
      </c>
      <c r="B14" s="9">
        <v>600</v>
      </c>
      <c r="C14" s="9">
        <v>838</v>
      </c>
      <c r="D14" s="9">
        <v>776</v>
      </c>
      <c r="E14" s="8">
        <f t="shared" si="0"/>
        <v>2214</v>
      </c>
      <c r="F14" s="6"/>
      <c r="G14" s="6">
        <v>197</v>
      </c>
    </row>
    <row r="15" spans="1:7" ht="12.75">
      <c r="A15" s="6" t="s">
        <v>328</v>
      </c>
      <c r="B15" s="9">
        <v>1077</v>
      </c>
      <c r="C15" s="9">
        <v>1757</v>
      </c>
      <c r="D15" s="9">
        <v>2310</v>
      </c>
      <c r="E15" s="8">
        <f t="shared" si="0"/>
        <v>5144</v>
      </c>
      <c r="F15" s="6"/>
      <c r="G15" s="6">
        <v>276</v>
      </c>
    </row>
    <row r="16" spans="1:7" ht="12.75">
      <c r="A16" s="6" t="s">
        <v>22</v>
      </c>
      <c r="B16" s="9">
        <v>406</v>
      </c>
      <c r="C16" s="9">
        <v>544</v>
      </c>
      <c r="D16" s="9">
        <v>689</v>
      </c>
      <c r="E16" s="8">
        <f t="shared" si="0"/>
        <v>1639</v>
      </c>
      <c r="F16" s="6"/>
      <c r="G16" s="6">
        <v>135</v>
      </c>
    </row>
    <row r="17" spans="1:7" ht="12.75">
      <c r="A17" s="6" t="s">
        <v>23</v>
      </c>
      <c r="B17" s="9">
        <v>786</v>
      </c>
      <c r="C17" s="9">
        <v>842</v>
      </c>
      <c r="D17" s="9">
        <v>819</v>
      </c>
      <c r="E17" s="8">
        <f t="shared" si="0"/>
        <v>2447</v>
      </c>
      <c r="F17" s="6"/>
      <c r="G17" s="6">
        <v>152</v>
      </c>
    </row>
    <row r="18" spans="1:7" ht="12.75">
      <c r="A18" s="6" t="s">
        <v>24</v>
      </c>
      <c r="B18" s="9">
        <v>806</v>
      </c>
      <c r="C18" s="9">
        <v>844</v>
      </c>
      <c r="D18" s="9">
        <v>1020</v>
      </c>
      <c r="E18" s="8">
        <f t="shared" si="0"/>
        <v>2670</v>
      </c>
      <c r="F18" s="6"/>
      <c r="G18" s="6">
        <v>200</v>
      </c>
    </row>
    <row r="19" spans="1:7" s="2" customFormat="1" ht="12.75">
      <c r="A19" s="11" t="s">
        <v>10</v>
      </c>
      <c r="B19" s="12">
        <f>SUM(B3:B18)</f>
        <v>11491</v>
      </c>
      <c r="C19" s="12">
        <f>SUM(C3:C18)</f>
        <v>15770</v>
      </c>
      <c r="D19" s="12">
        <f>SUM(D3:D18)</f>
        <v>18030</v>
      </c>
      <c r="E19" s="12">
        <f>SUM(E3:E18)</f>
        <v>45291</v>
      </c>
      <c r="F19" s="13"/>
      <c r="G19" s="13">
        <f>SUM(G3:G18)</f>
        <v>3220</v>
      </c>
    </row>
    <row r="20" spans="1:7" s="2" customFormat="1" ht="12.75">
      <c r="A20" s="57" t="s">
        <v>337</v>
      </c>
      <c r="B20" s="58"/>
      <c r="C20" s="12"/>
      <c r="D20" s="12"/>
      <c r="E20" s="12"/>
      <c r="F20" s="13"/>
      <c r="G20" s="13"/>
    </row>
    <row r="21" spans="1:7" ht="12.75">
      <c r="A21" s="6"/>
      <c r="B21" s="6"/>
      <c r="C21" s="6"/>
      <c r="D21" s="9"/>
      <c r="E21" s="6"/>
      <c r="F21" s="6"/>
      <c r="G21" s="6"/>
    </row>
    <row r="22" spans="1:7" ht="12.75">
      <c r="A22" s="54" t="s">
        <v>319</v>
      </c>
      <c r="B22" s="55"/>
      <c r="C22" s="55"/>
      <c r="D22" s="55"/>
      <c r="E22" s="56"/>
      <c r="F22" s="6"/>
      <c r="G22" s="6"/>
    </row>
    <row r="23" spans="1:7" ht="12.75">
      <c r="A23" s="5"/>
      <c r="B23" s="5" t="s">
        <v>315</v>
      </c>
      <c r="C23" s="5" t="s">
        <v>314</v>
      </c>
      <c r="D23" s="5" t="s">
        <v>316</v>
      </c>
      <c r="E23" s="5" t="s">
        <v>317</v>
      </c>
      <c r="F23" s="6"/>
      <c r="G23" s="5">
        <v>1</v>
      </c>
    </row>
    <row r="24" spans="1:7" ht="12.75">
      <c r="A24" s="6" t="s">
        <v>25</v>
      </c>
      <c r="B24" s="9">
        <v>180</v>
      </c>
      <c r="C24" s="9">
        <v>178</v>
      </c>
      <c r="D24" s="9">
        <v>240</v>
      </c>
      <c r="E24" s="9">
        <f aca="true" t="shared" si="1" ref="E24:E42">SUM(B24:D24)</f>
        <v>598</v>
      </c>
      <c r="F24" s="6"/>
      <c r="G24" s="6">
        <v>35</v>
      </c>
    </row>
    <row r="25" spans="1:7" ht="12.75">
      <c r="A25" s="6" t="s">
        <v>26</v>
      </c>
      <c r="B25" s="9">
        <v>636</v>
      </c>
      <c r="C25" s="9">
        <v>687</v>
      </c>
      <c r="D25" s="9">
        <v>1279</v>
      </c>
      <c r="E25" s="9">
        <f t="shared" si="1"/>
        <v>2602</v>
      </c>
      <c r="F25" s="6"/>
      <c r="G25" s="6">
        <v>151</v>
      </c>
    </row>
    <row r="26" spans="1:7" ht="12.75">
      <c r="A26" s="6" t="s">
        <v>27</v>
      </c>
      <c r="B26" s="9">
        <v>94</v>
      </c>
      <c r="C26" s="9">
        <v>197</v>
      </c>
      <c r="D26" s="9">
        <v>520</v>
      </c>
      <c r="E26" s="9">
        <f t="shared" si="1"/>
        <v>811</v>
      </c>
      <c r="F26" s="6"/>
      <c r="G26" s="6">
        <v>29</v>
      </c>
    </row>
    <row r="27" spans="1:7" ht="12.75">
      <c r="A27" s="6" t="s">
        <v>28</v>
      </c>
      <c r="B27" s="9">
        <v>45</v>
      </c>
      <c r="C27" s="9">
        <v>80</v>
      </c>
      <c r="D27" s="9">
        <v>125</v>
      </c>
      <c r="E27" s="9">
        <f t="shared" si="1"/>
        <v>250</v>
      </c>
      <c r="F27" s="6"/>
      <c r="G27" s="6">
        <v>21</v>
      </c>
    </row>
    <row r="28" spans="1:7" ht="12.75">
      <c r="A28" s="6" t="s">
        <v>29</v>
      </c>
      <c r="B28" s="9">
        <v>1837</v>
      </c>
      <c r="C28" s="9">
        <v>1874</v>
      </c>
      <c r="D28" s="9">
        <v>4204</v>
      </c>
      <c r="E28" s="9">
        <f t="shared" si="1"/>
        <v>7915</v>
      </c>
      <c r="F28" s="6"/>
      <c r="G28" s="6">
        <v>416</v>
      </c>
    </row>
    <row r="29" spans="1:7" ht="12.75">
      <c r="A29" s="6" t="s">
        <v>30</v>
      </c>
      <c r="B29" s="9">
        <v>94</v>
      </c>
      <c r="C29" s="9">
        <v>100</v>
      </c>
      <c r="D29" s="9">
        <v>137</v>
      </c>
      <c r="E29" s="9">
        <f t="shared" si="1"/>
        <v>331</v>
      </c>
      <c r="F29" s="6"/>
      <c r="G29" s="6">
        <v>20</v>
      </c>
    </row>
    <row r="30" spans="1:7" ht="12.75">
      <c r="A30" s="6" t="s">
        <v>31</v>
      </c>
      <c r="B30" s="9">
        <v>185</v>
      </c>
      <c r="C30" s="9">
        <v>248</v>
      </c>
      <c r="D30" s="9">
        <v>601</v>
      </c>
      <c r="E30" s="9">
        <f t="shared" si="1"/>
        <v>1034</v>
      </c>
      <c r="F30" s="6"/>
      <c r="G30" s="6">
        <v>94</v>
      </c>
    </row>
    <row r="31" spans="1:7" ht="12.75">
      <c r="A31" s="6" t="s">
        <v>32</v>
      </c>
      <c r="B31" s="9">
        <v>184</v>
      </c>
      <c r="C31" s="9">
        <v>360</v>
      </c>
      <c r="D31" s="9">
        <v>713</v>
      </c>
      <c r="E31" s="9">
        <f t="shared" si="1"/>
        <v>1257</v>
      </c>
      <c r="F31" s="6"/>
      <c r="G31" s="6">
        <v>61</v>
      </c>
    </row>
    <row r="32" spans="1:7" ht="12.75">
      <c r="A32" s="6" t="s">
        <v>33</v>
      </c>
      <c r="B32" s="9">
        <v>13</v>
      </c>
      <c r="C32" s="9">
        <v>75</v>
      </c>
      <c r="D32" s="9">
        <v>50</v>
      </c>
      <c r="E32" s="9">
        <f t="shared" si="1"/>
        <v>138</v>
      </c>
      <c r="F32" s="6"/>
      <c r="G32" s="6">
        <v>0</v>
      </c>
    </row>
    <row r="33" spans="1:7" ht="12.75">
      <c r="A33" s="6" t="s">
        <v>34</v>
      </c>
      <c r="B33" s="9">
        <v>8</v>
      </c>
      <c r="C33" s="9">
        <v>6</v>
      </c>
      <c r="D33" s="9">
        <v>15</v>
      </c>
      <c r="E33" s="9">
        <f t="shared" si="1"/>
        <v>29</v>
      </c>
      <c r="F33" s="6"/>
      <c r="G33" s="6">
        <v>0</v>
      </c>
    </row>
    <row r="34" spans="1:7" ht="12.75">
      <c r="A34" s="6" t="s">
        <v>35</v>
      </c>
      <c r="B34" s="9">
        <v>199</v>
      </c>
      <c r="C34" s="9">
        <v>206</v>
      </c>
      <c r="D34" s="9">
        <v>455</v>
      </c>
      <c r="E34" s="9">
        <f t="shared" si="1"/>
        <v>860</v>
      </c>
      <c r="F34" s="6"/>
      <c r="G34" s="34">
        <v>32</v>
      </c>
    </row>
    <row r="35" spans="1:7" ht="12.75">
      <c r="A35" s="6" t="s">
        <v>36</v>
      </c>
      <c r="B35" s="9">
        <v>390</v>
      </c>
      <c r="C35" s="9">
        <v>435</v>
      </c>
      <c r="D35" s="9">
        <v>983</v>
      </c>
      <c r="E35" s="9">
        <f t="shared" si="1"/>
        <v>1808</v>
      </c>
      <c r="F35" s="6"/>
      <c r="G35" s="6">
        <v>106</v>
      </c>
    </row>
    <row r="36" spans="1:7" ht="12.75">
      <c r="A36" s="6" t="s">
        <v>37</v>
      </c>
      <c r="B36" s="9">
        <v>679</v>
      </c>
      <c r="C36" s="9">
        <v>1543</v>
      </c>
      <c r="D36" s="9">
        <v>1829</v>
      </c>
      <c r="E36" s="9">
        <f t="shared" si="1"/>
        <v>4051</v>
      </c>
      <c r="F36" s="6"/>
      <c r="G36" s="6">
        <v>151</v>
      </c>
    </row>
    <row r="37" spans="1:7" ht="12.75">
      <c r="A37" s="6" t="s">
        <v>38</v>
      </c>
      <c r="B37" s="9">
        <v>591</v>
      </c>
      <c r="C37" s="9">
        <v>1033</v>
      </c>
      <c r="D37" s="9">
        <v>1458</v>
      </c>
      <c r="E37" s="9">
        <f t="shared" si="1"/>
        <v>3082</v>
      </c>
      <c r="F37" s="6"/>
      <c r="G37" s="6">
        <v>207</v>
      </c>
    </row>
    <row r="38" spans="1:7" ht="12.75">
      <c r="A38" s="6" t="s">
        <v>39</v>
      </c>
      <c r="B38" s="9">
        <v>413</v>
      </c>
      <c r="C38" s="9">
        <v>414</v>
      </c>
      <c r="D38" s="9">
        <v>317</v>
      </c>
      <c r="E38" s="9">
        <f t="shared" si="1"/>
        <v>1144</v>
      </c>
      <c r="F38" s="6"/>
      <c r="G38" s="6">
        <v>41</v>
      </c>
    </row>
    <row r="39" spans="1:7" ht="12.75">
      <c r="A39" s="6" t="s">
        <v>40</v>
      </c>
      <c r="B39" s="9">
        <v>559</v>
      </c>
      <c r="C39" s="9">
        <v>621</v>
      </c>
      <c r="D39" s="9">
        <v>934</v>
      </c>
      <c r="E39" s="9">
        <f t="shared" si="1"/>
        <v>2114</v>
      </c>
      <c r="F39" s="6"/>
      <c r="G39" s="6">
        <v>139</v>
      </c>
    </row>
    <row r="40" spans="1:7" ht="12.75">
      <c r="A40" s="6" t="s">
        <v>41</v>
      </c>
      <c r="B40" s="9">
        <v>344</v>
      </c>
      <c r="C40" s="9">
        <v>825</v>
      </c>
      <c r="D40" s="9">
        <v>806</v>
      </c>
      <c r="E40" s="9">
        <f t="shared" si="1"/>
        <v>1975</v>
      </c>
      <c r="F40" s="6"/>
      <c r="G40" s="6">
        <v>70</v>
      </c>
    </row>
    <row r="41" spans="1:7" ht="12.75">
      <c r="A41" s="6" t="s">
        <v>42</v>
      </c>
      <c r="B41" s="9">
        <v>730</v>
      </c>
      <c r="C41" s="9">
        <v>1268</v>
      </c>
      <c r="D41" s="9">
        <v>1650</v>
      </c>
      <c r="E41" s="9">
        <f t="shared" si="1"/>
        <v>3648</v>
      </c>
      <c r="F41" s="6"/>
      <c r="G41" s="6">
        <v>247</v>
      </c>
    </row>
    <row r="42" spans="1:7" ht="12.75">
      <c r="A42" s="6" t="s">
        <v>43</v>
      </c>
      <c r="B42" s="9">
        <v>1168</v>
      </c>
      <c r="C42" s="9">
        <v>2187</v>
      </c>
      <c r="D42" s="9">
        <v>2195</v>
      </c>
      <c r="E42" s="9">
        <f t="shared" si="1"/>
        <v>5550</v>
      </c>
      <c r="F42" s="6"/>
      <c r="G42" s="6">
        <v>213</v>
      </c>
    </row>
    <row r="43" spans="1:7" s="2" customFormat="1" ht="12.75">
      <c r="A43" s="11" t="s">
        <v>10</v>
      </c>
      <c r="B43" s="12">
        <f>SUM(B24:B42)</f>
        <v>8349</v>
      </c>
      <c r="C43" s="12">
        <f>SUM(C24:C42)</f>
        <v>12337</v>
      </c>
      <c r="D43" s="12">
        <f>SUM(D24:D42)</f>
        <v>18511</v>
      </c>
      <c r="E43" s="12">
        <f>SUM(E24:E42)</f>
        <v>39197</v>
      </c>
      <c r="F43" s="13"/>
      <c r="G43" s="13">
        <f>SUM(G24:G42)</f>
        <v>2033</v>
      </c>
    </row>
    <row r="44" spans="1:7" s="2" customFormat="1" ht="12.75">
      <c r="A44" s="13"/>
      <c r="B44" s="12"/>
      <c r="C44" s="12"/>
      <c r="D44" s="12"/>
      <c r="E44" s="12"/>
      <c r="F44" s="13"/>
      <c r="G44" s="13"/>
    </row>
    <row r="45" spans="1:7" ht="12.75">
      <c r="A45" s="6"/>
      <c r="B45" s="6"/>
      <c r="C45" s="6"/>
      <c r="D45" s="6"/>
      <c r="E45" s="6"/>
      <c r="F45" s="6"/>
      <c r="G45" s="6"/>
    </row>
    <row r="46" spans="1:9" ht="12.75">
      <c r="A46" s="6" t="s">
        <v>332</v>
      </c>
      <c r="B46" s="6"/>
      <c r="C46" s="6"/>
      <c r="D46" s="6"/>
      <c r="E46" s="6"/>
      <c r="F46" s="6"/>
      <c r="G46" s="6"/>
      <c r="H46" s="6"/>
      <c r="I46" s="6"/>
    </row>
    <row r="47" spans="1:7" ht="12.75">
      <c r="A47" s="6"/>
      <c r="B47" s="6"/>
      <c r="C47" s="6"/>
      <c r="D47" s="6"/>
      <c r="E47" s="6"/>
      <c r="F47" s="6"/>
      <c r="G47" s="6"/>
    </row>
    <row r="48" ht="12.75">
      <c r="A48" s="32"/>
    </row>
    <row r="49" ht="12.75">
      <c r="A49" s="33"/>
    </row>
  </sheetData>
  <sheetProtection/>
  <mergeCells count="3">
    <mergeCell ref="A1:E1"/>
    <mergeCell ref="A22:E22"/>
    <mergeCell ref="A20:B20"/>
  </mergeCells>
  <printOptions gridLines="1"/>
  <pageMargins left="0.25" right="0.25" top="0.25" bottom="0.2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36"/>
  <sheetViews>
    <sheetView zoomScalePageLayoutView="0" workbookViewId="0" topLeftCell="A1">
      <selection activeCell="B15" sqref="B15"/>
    </sheetView>
  </sheetViews>
  <sheetFormatPr defaultColWidth="9.140625" defaultRowHeight="12.75"/>
  <cols>
    <col min="1" max="1" width="17.8515625" style="1" customWidth="1"/>
    <col min="2" max="2" width="14.00390625" style="1" customWidth="1"/>
    <col min="3" max="3" width="12.57421875" style="1" customWidth="1"/>
    <col min="4" max="4" width="14.140625" style="1" customWidth="1"/>
    <col min="5" max="5" width="11.140625" style="1" customWidth="1"/>
    <col min="6" max="6" width="2.421875" style="1" customWidth="1"/>
    <col min="7" max="7" width="6.7109375" style="1" customWidth="1"/>
    <col min="8" max="16384" width="9.140625" style="1" customWidth="1"/>
  </cols>
  <sheetData>
    <row r="1" spans="1:7" ht="26.25" customHeight="1">
      <c r="A1" s="46" t="s">
        <v>320</v>
      </c>
      <c r="B1" s="46"/>
      <c r="C1" s="46"/>
      <c r="D1" s="46"/>
      <c r="E1" s="46"/>
      <c r="F1" s="6"/>
      <c r="G1" s="6"/>
    </row>
    <row r="2" spans="1:7" ht="21.75" customHeight="1">
      <c r="A2" s="5" t="s">
        <v>153</v>
      </c>
      <c r="B2" s="5" t="s">
        <v>315</v>
      </c>
      <c r="C2" s="5" t="s">
        <v>314</v>
      </c>
      <c r="D2" s="5" t="s">
        <v>316</v>
      </c>
      <c r="E2" s="5" t="s">
        <v>317</v>
      </c>
      <c r="F2" s="14"/>
      <c r="G2" s="5">
        <v>1</v>
      </c>
    </row>
    <row r="3" spans="1:7" ht="12.75">
      <c r="A3" s="6" t="s">
        <v>44</v>
      </c>
      <c r="B3" s="9">
        <v>486</v>
      </c>
      <c r="C3" s="9">
        <v>334</v>
      </c>
      <c r="D3" s="9">
        <v>607</v>
      </c>
      <c r="E3" s="9">
        <f aca="true" t="shared" si="0" ref="E3:E29">SUM(B3:D3)</f>
        <v>1427</v>
      </c>
      <c r="F3" s="6"/>
      <c r="G3" s="6">
        <v>82</v>
      </c>
    </row>
    <row r="4" spans="1:7" ht="12.75">
      <c r="A4" s="6" t="s">
        <v>45</v>
      </c>
      <c r="B4" s="9">
        <v>871</v>
      </c>
      <c r="C4" s="9">
        <v>795</v>
      </c>
      <c r="D4" s="9">
        <v>1341</v>
      </c>
      <c r="E4" s="9">
        <f t="shared" si="0"/>
        <v>3007</v>
      </c>
      <c r="F4" s="6"/>
      <c r="G4" s="6">
        <v>199</v>
      </c>
    </row>
    <row r="5" spans="1:7" ht="12.75">
      <c r="A5" s="6" t="s">
        <v>46</v>
      </c>
      <c r="B5" s="9">
        <v>394</v>
      </c>
      <c r="C5" s="9">
        <v>421</v>
      </c>
      <c r="D5" s="9">
        <v>451</v>
      </c>
      <c r="E5" s="9">
        <f t="shared" si="0"/>
        <v>1266</v>
      </c>
      <c r="F5" s="6"/>
      <c r="G5" s="6">
        <v>77</v>
      </c>
    </row>
    <row r="6" spans="1:7" ht="12.75">
      <c r="A6" s="6" t="s">
        <v>47</v>
      </c>
      <c r="B6" s="9">
        <v>574</v>
      </c>
      <c r="C6" s="9">
        <v>563</v>
      </c>
      <c r="D6" s="9">
        <v>793</v>
      </c>
      <c r="E6" s="9">
        <f t="shared" si="0"/>
        <v>1930</v>
      </c>
      <c r="F6" s="6"/>
      <c r="G6" s="6">
        <v>102</v>
      </c>
    </row>
    <row r="7" spans="1:7" ht="12.75">
      <c r="A7" s="6" t="s">
        <v>48</v>
      </c>
      <c r="B7" s="9">
        <v>133</v>
      </c>
      <c r="C7" s="9">
        <v>137</v>
      </c>
      <c r="D7" s="9">
        <v>304</v>
      </c>
      <c r="E7" s="9">
        <f t="shared" si="0"/>
        <v>574</v>
      </c>
      <c r="F7" s="6"/>
      <c r="G7" s="6">
        <v>33</v>
      </c>
    </row>
    <row r="8" spans="1:7" ht="12.75">
      <c r="A8" s="6" t="s">
        <v>69</v>
      </c>
      <c r="B8" s="9">
        <v>418</v>
      </c>
      <c r="C8" s="9">
        <v>143</v>
      </c>
      <c r="D8" s="9">
        <v>325</v>
      </c>
      <c r="E8" s="9">
        <f t="shared" si="0"/>
        <v>886</v>
      </c>
      <c r="F8" s="6"/>
      <c r="G8" s="6">
        <v>41</v>
      </c>
    </row>
    <row r="9" spans="1:7" ht="12.75">
      <c r="A9" s="6" t="s">
        <v>49</v>
      </c>
      <c r="B9" s="9">
        <v>901</v>
      </c>
      <c r="C9" s="9">
        <v>572</v>
      </c>
      <c r="D9" s="9">
        <v>1281</v>
      </c>
      <c r="E9" s="9">
        <f t="shared" si="0"/>
        <v>2754</v>
      </c>
      <c r="F9" s="6"/>
      <c r="G9" s="6">
        <v>228</v>
      </c>
    </row>
    <row r="10" spans="1:7" ht="12.75">
      <c r="A10" s="6" t="s">
        <v>50</v>
      </c>
      <c r="B10" s="9">
        <v>1164</v>
      </c>
      <c r="C10" s="9">
        <v>1203</v>
      </c>
      <c r="D10" s="9">
        <v>1754</v>
      </c>
      <c r="E10" s="9">
        <f t="shared" si="0"/>
        <v>4121</v>
      </c>
      <c r="F10" s="6"/>
      <c r="G10" s="6">
        <v>234</v>
      </c>
    </row>
    <row r="11" spans="1:7" ht="12.75">
      <c r="A11" s="6" t="s">
        <v>51</v>
      </c>
      <c r="B11" s="9">
        <v>1721</v>
      </c>
      <c r="C11" s="9">
        <v>552</v>
      </c>
      <c r="D11" s="9">
        <v>2255</v>
      </c>
      <c r="E11" s="9">
        <f t="shared" si="0"/>
        <v>4528</v>
      </c>
      <c r="F11" s="6"/>
      <c r="G11" s="6">
        <v>1220</v>
      </c>
    </row>
    <row r="12" spans="1:7" ht="12.75">
      <c r="A12" s="6" t="s">
        <v>52</v>
      </c>
      <c r="B12" s="9">
        <v>1619</v>
      </c>
      <c r="C12" s="9">
        <v>661</v>
      </c>
      <c r="D12" s="9">
        <v>1715</v>
      </c>
      <c r="E12" s="9">
        <f t="shared" si="0"/>
        <v>3995</v>
      </c>
      <c r="F12" s="6"/>
      <c r="G12" s="6">
        <v>543</v>
      </c>
    </row>
    <row r="13" spans="1:7" ht="12.75">
      <c r="A13" s="6" t="s">
        <v>53</v>
      </c>
      <c r="B13" s="9">
        <v>1114</v>
      </c>
      <c r="C13" s="9">
        <v>637</v>
      </c>
      <c r="D13" s="9">
        <v>1102</v>
      </c>
      <c r="E13" s="9">
        <f t="shared" si="0"/>
        <v>2853</v>
      </c>
      <c r="F13" s="6"/>
      <c r="G13" s="6">
        <v>367</v>
      </c>
    </row>
    <row r="14" spans="1:7" ht="12.75">
      <c r="A14" s="6" t="s">
        <v>54</v>
      </c>
      <c r="B14" s="9">
        <v>1199</v>
      </c>
      <c r="C14" s="9">
        <v>790</v>
      </c>
      <c r="D14" s="9">
        <v>1132</v>
      </c>
      <c r="E14" s="9">
        <f t="shared" si="0"/>
        <v>3121</v>
      </c>
      <c r="F14" s="6"/>
      <c r="G14" s="6">
        <v>331</v>
      </c>
    </row>
    <row r="15" spans="1:7" ht="12.75">
      <c r="A15" s="6" t="s">
        <v>55</v>
      </c>
      <c r="B15" s="9">
        <v>1484</v>
      </c>
      <c r="C15" s="9">
        <v>988</v>
      </c>
      <c r="D15" s="9">
        <v>1451</v>
      </c>
      <c r="E15" s="9">
        <f t="shared" si="0"/>
        <v>3923</v>
      </c>
      <c r="F15" s="6"/>
      <c r="G15" s="6">
        <v>347</v>
      </c>
    </row>
    <row r="16" spans="1:7" ht="12.75">
      <c r="A16" s="6" t="s">
        <v>329</v>
      </c>
      <c r="B16" s="9">
        <v>559</v>
      </c>
      <c r="C16" s="9">
        <v>283</v>
      </c>
      <c r="D16" s="9">
        <v>732</v>
      </c>
      <c r="E16" s="9">
        <f t="shared" si="0"/>
        <v>1574</v>
      </c>
      <c r="F16" s="6"/>
      <c r="G16" s="6">
        <v>108</v>
      </c>
    </row>
    <row r="17" spans="1:7" ht="12.75">
      <c r="A17" s="6" t="s">
        <v>56</v>
      </c>
      <c r="B17" s="9">
        <v>154</v>
      </c>
      <c r="C17" s="9">
        <v>136</v>
      </c>
      <c r="D17" s="9">
        <v>297</v>
      </c>
      <c r="E17" s="9">
        <f t="shared" si="0"/>
        <v>587</v>
      </c>
      <c r="F17" s="6"/>
      <c r="G17" s="6">
        <v>31</v>
      </c>
    </row>
    <row r="18" spans="1:7" ht="12.75">
      <c r="A18" s="6" t="s">
        <v>57</v>
      </c>
      <c r="B18" s="9">
        <v>195</v>
      </c>
      <c r="C18" s="9">
        <v>126</v>
      </c>
      <c r="D18" s="9">
        <v>255</v>
      </c>
      <c r="E18" s="9">
        <f t="shared" si="0"/>
        <v>576</v>
      </c>
      <c r="F18" s="6"/>
      <c r="G18" s="6">
        <v>34</v>
      </c>
    </row>
    <row r="19" spans="1:7" ht="12.75">
      <c r="A19" s="6" t="s">
        <v>58</v>
      </c>
      <c r="B19" s="9">
        <v>208</v>
      </c>
      <c r="C19" s="9">
        <v>219</v>
      </c>
      <c r="D19" s="9">
        <v>422</v>
      </c>
      <c r="E19" s="9">
        <f t="shared" si="0"/>
        <v>849</v>
      </c>
      <c r="F19" s="6"/>
      <c r="G19" s="6">
        <v>45</v>
      </c>
    </row>
    <row r="20" spans="1:7" ht="12.75">
      <c r="A20" s="6" t="s">
        <v>59</v>
      </c>
      <c r="B20" s="9">
        <v>893</v>
      </c>
      <c r="C20" s="9">
        <v>1392</v>
      </c>
      <c r="D20" s="9">
        <v>2509</v>
      </c>
      <c r="E20" s="9">
        <f t="shared" si="0"/>
        <v>4794</v>
      </c>
      <c r="F20" s="6"/>
      <c r="G20" s="6">
        <v>503</v>
      </c>
    </row>
    <row r="21" spans="1:7" ht="12.75">
      <c r="A21" s="6" t="s">
        <v>60</v>
      </c>
      <c r="B21" s="9">
        <v>63</v>
      </c>
      <c r="C21" s="9">
        <v>30</v>
      </c>
      <c r="D21" s="9">
        <v>101</v>
      </c>
      <c r="E21" s="9">
        <f t="shared" si="0"/>
        <v>194</v>
      </c>
      <c r="F21" s="6"/>
      <c r="G21" s="6">
        <v>14</v>
      </c>
    </row>
    <row r="22" spans="1:7" ht="12.75">
      <c r="A22" s="6" t="s">
        <v>61</v>
      </c>
      <c r="B22" s="9">
        <v>226</v>
      </c>
      <c r="C22" s="9">
        <v>248</v>
      </c>
      <c r="D22" s="9">
        <v>401</v>
      </c>
      <c r="E22" s="9">
        <f t="shared" si="0"/>
        <v>875</v>
      </c>
      <c r="F22" s="6"/>
      <c r="G22" s="6">
        <v>66</v>
      </c>
    </row>
    <row r="23" spans="1:7" ht="12.75">
      <c r="A23" s="6" t="s">
        <v>62</v>
      </c>
      <c r="B23" s="9">
        <v>136</v>
      </c>
      <c r="C23" s="9">
        <v>109</v>
      </c>
      <c r="D23" s="9">
        <v>265</v>
      </c>
      <c r="E23" s="9">
        <f t="shared" si="0"/>
        <v>510</v>
      </c>
      <c r="F23" s="6"/>
      <c r="G23" s="6">
        <v>35</v>
      </c>
    </row>
    <row r="24" spans="1:7" ht="12.75">
      <c r="A24" s="6" t="s">
        <v>63</v>
      </c>
      <c r="B24" s="9">
        <v>201</v>
      </c>
      <c r="C24" s="9">
        <v>184</v>
      </c>
      <c r="D24" s="9">
        <v>237</v>
      </c>
      <c r="E24" s="9">
        <f t="shared" si="0"/>
        <v>622</v>
      </c>
      <c r="F24" s="6"/>
      <c r="G24" s="6">
        <v>39</v>
      </c>
    </row>
    <row r="25" spans="1:7" ht="12.75">
      <c r="A25" s="6" t="s">
        <v>64</v>
      </c>
      <c r="B25" s="9">
        <v>1549</v>
      </c>
      <c r="C25" s="9">
        <v>1241</v>
      </c>
      <c r="D25" s="9">
        <v>2206</v>
      </c>
      <c r="E25" s="9">
        <f t="shared" si="0"/>
        <v>4996</v>
      </c>
      <c r="F25" s="6"/>
      <c r="G25" s="6">
        <v>376</v>
      </c>
    </row>
    <row r="26" spans="1:7" ht="12.75">
      <c r="A26" s="6" t="s">
        <v>65</v>
      </c>
      <c r="B26" s="9">
        <v>466</v>
      </c>
      <c r="C26" s="9">
        <v>382</v>
      </c>
      <c r="D26" s="9">
        <v>753</v>
      </c>
      <c r="E26" s="9">
        <f t="shared" si="0"/>
        <v>1601</v>
      </c>
      <c r="F26" s="6"/>
      <c r="G26" s="6">
        <v>119</v>
      </c>
    </row>
    <row r="27" spans="1:7" ht="12.75">
      <c r="A27" s="6" t="s">
        <v>66</v>
      </c>
      <c r="B27" s="9">
        <v>761</v>
      </c>
      <c r="C27" s="9">
        <v>636</v>
      </c>
      <c r="D27" s="9">
        <v>1489</v>
      </c>
      <c r="E27" s="9">
        <f t="shared" si="0"/>
        <v>2886</v>
      </c>
      <c r="F27" s="6"/>
      <c r="G27" s="6">
        <v>159</v>
      </c>
    </row>
    <row r="28" spans="1:7" ht="12.75">
      <c r="A28" s="6" t="s">
        <v>67</v>
      </c>
      <c r="B28" s="9">
        <v>299</v>
      </c>
      <c r="C28" s="9">
        <v>278</v>
      </c>
      <c r="D28" s="9">
        <v>721</v>
      </c>
      <c r="E28" s="9">
        <f t="shared" si="0"/>
        <v>1298</v>
      </c>
      <c r="F28" s="6"/>
      <c r="G28" s="6">
        <v>70</v>
      </c>
    </row>
    <row r="29" spans="1:7" ht="12.75">
      <c r="A29" s="6" t="s">
        <v>68</v>
      </c>
      <c r="B29" s="9">
        <v>1067</v>
      </c>
      <c r="C29" s="9">
        <v>656</v>
      </c>
      <c r="D29" s="9">
        <v>1255</v>
      </c>
      <c r="E29" s="9">
        <f t="shared" si="0"/>
        <v>2978</v>
      </c>
      <c r="F29" s="6"/>
      <c r="G29" s="6">
        <v>219</v>
      </c>
    </row>
    <row r="30" spans="1:7" s="2" customFormat="1" ht="12.75">
      <c r="A30" s="11" t="s">
        <v>10</v>
      </c>
      <c r="B30" s="12">
        <f>SUM(B3:B29)</f>
        <v>18855</v>
      </c>
      <c r="C30" s="12">
        <f>SUM(C3:C29)</f>
        <v>13716</v>
      </c>
      <c r="D30" s="12">
        <f>SUM(D3:D29)</f>
        <v>26154</v>
      </c>
      <c r="E30" s="12">
        <f>SUM(E3:E29)</f>
        <v>58725</v>
      </c>
      <c r="F30" s="13"/>
      <c r="G30" s="13">
        <f>SUM(G3:G29)</f>
        <v>5622</v>
      </c>
    </row>
    <row r="31" spans="1:7" s="2" customFormat="1" ht="12.75">
      <c r="A31" s="13" t="s">
        <v>153</v>
      </c>
      <c r="B31" s="12"/>
      <c r="C31" s="12"/>
      <c r="D31" s="12"/>
      <c r="E31" s="12"/>
      <c r="F31" s="13"/>
      <c r="G31" s="13"/>
    </row>
    <row r="32" spans="1:7" ht="12.75">
      <c r="A32" s="6"/>
      <c r="B32" s="6"/>
      <c r="C32" s="6"/>
      <c r="D32" s="6"/>
      <c r="E32" s="6"/>
      <c r="F32" s="6"/>
      <c r="G32" s="6"/>
    </row>
    <row r="33" spans="1:9" ht="12.75">
      <c r="A33" s="6" t="s">
        <v>332</v>
      </c>
      <c r="B33" s="6"/>
      <c r="C33" s="6"/>
      <c r="D33" s="6"/>
      <c r="E33" s="6"/>
      <c r="F33" s="6"/>
      <c r="G33" s="6"/>
      <c r="H33" s="6"/>
      <c r="I33" s="6"/>
    </row>
    <row r="34" spans="1:7" ht="12.75">
      <c r="A34" s="6"/>
      <c r="B34" s="6"/>
      <c r="C34" s="6"/>
      <c r="D34" s="6"/>
      <c r="E34" s="6"/>
      <c r="F34" s="6"/>
      <c r="G34" s="6"/>
    </row>
    <row r="35" ht="12.75">
      <c r="A35" s="32"/>
    </row>
    <row r="36" ht="12.75">
      <c r="A36" s="33"/>
    </row>
  </sheetData>
  <sheetProtection/>
  <mergeCells count="1">
    <mergeCell ref="A1:E1"/>
  </mergeCells>
  <printOptions gridLines="1"/>
  <pageMargins left="0.25" right="0.25" top="0.25"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56"/>
  <sheetViews>
    <sheetView zoomScalePageLayoutView="0" workbookViewId="0" topLeftCell="A1">
      <selection activeCell="C23" sqref="C23"/>
    </sheetView>
  </sheetViews>
  <sheetFormatPr defaultColWidth="9.140625" defaultRowHeight="12.75"/>
  <cols>
    <col min="1" max="1" width="25.421875" style="1" bestFit="1" customWidth="1"/>
    <col min="2" max="2" width="11.8515625" style="1" customWidth="1"/>
    <col min="3" max="3" width="12.57421875" style="1" customWidth="1"/>
    <col min="4" max="4" width="12.140625" style="1" customWidth="1"/>
    <col min="5" max="5" width="11.57421875" style="1" customWidth="1"/>
    <col min="6" max="6" width="2.28125" style="1" customWidth="1"/>
    <col min="7" max="7" width="7.28125" style="1" customWidth="1"/>
    <col min="8" max="16384" width="9.140625" style="1" customWidth="1"/>
  </cols>
  <sheetData>
    <row r="1" spans="1:7" ht="23.25" customHeight="1">
      <c r="A1" s="46" t="s">
        <v>321</v>
      </c>
      <c r="B1" s="46"/>
      <c r="C1" s="46"/>
      <c r="D1" s="46"/>
      <c r="E1" s="46"/>
      <c r="F1" s="6"/>
      <c r="G1" s="6"/>
    </row>
    <row r="2" spans="1:7" ht="18.75" customHeight="1">
      <c r="A2" s="5" t="s">
        <v>153</v>
      </c>
      <c r="B2" s="5" t="s">
        <v>315</v>
      </c>
      <c r="C2" s="5" t="s">
        <v>314</v>
      </c>
      <c r="D2" s="5" t="s">
        <v>316</v>
      </c>
      <c r="E2" s="5" t="s">
        <v>317</v>
      </c>
      <c r="F2" s="14"/>
      <c r="G2" s="5" t="s">
        <v>334</v>
      </c>
    </row>
    <row r="3" spans="1:7" ht="12.75">
      <c r="A3" s="15" t="s">
        <v>70</v>
      </c>
      <c r="B3" s="6">
        <v>0</v>
      </c>
      <c r="C3" s="6">
        <v>0</v>
      </c>
      <c r="D3" s="6">
        <v>0</v>
      </c>
      <c r="E3" s="6">
        <f aca="true" t="shared" si="0" ref="E3:E48">SUM(B3:D3)</f>
        <v>0</v>
      </c>
      <c r="F3" s="6"/>
      <c r="G3" s="6">
        <v>0</v>
      </c>
    </row>
    <row r="4" spans="1:7" ht="12.75">
      <c r="A4" s="6" t="s">
        <v>71</v>
      </c>
      <c r="B4" s="6">
        <v>0</v>
      </c>
      <c r="C4" s="6">
        <v>0</v>
      </c>
      <c r="D4" s="6">
        <v>0</v>
      </c>
      <c r="E4" s="6">
        <f t="shared" si="0"/>
        <v>0</v>
      </c>
      <c r="F4" s="6"/>
      <c r="G4" s="6">
        <v>0</v>
      </c>
    </row>
    <row r="5" spans="1:7" ht="12.75">
      <c r="A5" s="6" t="s">
        <v>72</v>
      </c>
      <c r="B5" s="6">
        <v>0</v>
      </c>
      <c r="C5" s="6">
        <v>0</v>
      </c>
      <c r="D5" s="6">
        <v>0</v>
      </c>
      <c r="E5" s="6">
        <f t="shared" si="0"/>
        <v>0</v>
      </c>
      <c r="F5" s="6"/>
      <c r="G5" s="6">
        <v>0</v>
      </c>
    </row>
    <row r="6" spans="1:8" ht="12.75">
      <c r="A6" s="6" t="s">
        <v>73</v>
      </c>
      <c r="B6" s="6">
        <v>681</v>
      </c>
      <c r="C6" s="6">
        <v>192</v>
      </c>
      <c r="D6" s="6">
        <v>616</v>
      </c>
      <c r="E6" s="6">
        <f t="shared" si="0"/>
        <v>1489</v>
      </c>
      <c r="F6" s="6"/>
      <c r="G6" s="6">
        <v>119</v>
      </c>
      <c r="H6" s="32" t="s">
        <v>153</v>
      </c>
    </row>
    <row r="7" spans="1:7" ht="12.75">
      <c r="A7" s="6" t="s">
        <v>74</v>
      </c>
      <c r="B7" s="6">
        <v>727</v>
      </c>
      <c r="C7" s="6">
        <v>238</v>
      </c>
      <c r="D7" s="6">
        <v>565</v>
      </c>
      <c r="E7" s="6">
        <f t="shared" si="0"/>
        <v>1530</v>
      </c>
      <c r="F7" s="6"/>
      <c r="G7" s="6">
        <v>123</v>
      </c>
    </row>
    <row r="8" spans="1:7" ht="12.75">
      <c r="A8" s="6" t="s">
        <v>75</v>
      </c>
      <c r="B8" s="16">
        <v>813</v>
      </c>
      <c r="C8" s="16">
        <v>413</v>
      </c>
      <c r="D8" s="16">
        <v>588</v>
      </c>
      <c r="E8" s="6">
        <f t="shared" si="0"/>
        <v>1814</v>
      </c>
      <c r="F8" s="6"/>
      <c r="G8" s="6">
        <v>127</v>
      </c>
    </row>
    <row r="9" spans="1:7" ht="12.75">
      <c r="A9" s="6" t="s">
        <v>76</v>
      </c>
      <c r="B9" s="16">
        <v>665</v>
      </c>
      <c r="C9" s="16">
        <v>170</v>
      </c>
      <c r="D9" s="16">
        <v>592</v>
      </c>
      <c r="E9" s="6">
        <f t="shared" si="0"/>
        <v>1427</v>
      </c>
      <c r="F9" s="6"/>
      <c r="G9" s="6">
        <v>116</v>
      </c>
    </row>
    <row r="10" spans="1:7" ht="12.75">
      <c r="A10" s="6" t="s">
        <v>77</v>
      </c>
      <c r="B10" s="17">
        <v>0</v>
      </c>
      <c r="C10" s="17">
        <v>2</v>
      </c>
      <c r="D10" s="17">
        <v>2</v>
      </c>
      <c r="E10" s="6">
        <f t="shared" si="0"/>
        <v>4</v>
      </c>
      <c r="F10" s="6"/>
      <c r="G10" s="6">
        <v>0</v>
      </c>
    </row>
    <row r="11" spans="1:7" ht="12.75">
      <c r="A11" s="6" t="s">
        <v>78</v>
      </c>
      <c r="B11" s="6">
        <v>212</v>
      </c>
      <c r="C11" s="6">
        <v>198</v>
      </c>
      <c r="D11" s="6">
        <v>248</v>
      </c>
      <c r="E11" s="6">
        <f t="shared" si="0"/>
        <v>658</v>
      </c>
      <c r="F11" s="6"/>
      <c r="G11" s="6">
        <v>40</v>
      </c>
    </row>
    <row r="12" spans="1:7" ht="12.75">
      <c r="A12" s="6" t="s">
        <v>79</v>
      </c>
      <c r="B12" s="6">
        <v>0</v>
      </c>
      <c r="C12" s="6">
        <v>0</v>
      </c>
      <c r="D12" s="6">
        <v>0</v>
      </c>
      <c r="E12" s="6">
        <f t="shared" si="0"/>
        <v>0</v>
      </c>
      <c r="F12" s="6"/>
      <c r="G12" s="6">
        <v>0</v>
      </c>
    </row>
    <row r="13" spans="1:7" ht="12.75">
      <c r="A13" s="6" t="s">
        <v>80</v>
      </c>
      <c r="B13" s="6">
        <v>28</v>
      </c>
      <c r="C13" s="6">
        <v>69</v>
      </c>
      <c r="D13" s="6">
        <v>148</v>
      </c>
      <c r="E13" s="6">
        <f t="shared" si="0"/>
        <v>245</v>
      </c>
      <c r="F13" s="6"/>
      <c r="G13" s="6">
        <v>6</v>
      </c>
    </row>
    <row r="14" spans="1:7" ht="12.75">
      <c r="A14" s="6" t="s">
        <v>348</v>
      </c>
      <c r="B14" s="16">
        <v>266</v>
      </c>
      <c r="C14" s="16">
        <v>492</v>
      </c>
      <c r="D14" s="16">
        <v>809</v>
      </c>
      <c r="E14" s="6">
        <f t="shared" si="0"/>
        <v>1567</v>
      </c>
      <c r="F14" s="6"/>
      <c r="G14" s="6">
        <v>125</v>
      </c>
    </row>
    <row r="15" spans="1:7" ht="12.75">
      <c r="A15" s="6" t="s">
        <v>81</v>
      </c>
      <c r="B15" s="16">
        <v>76</v>
      </c>
      <c r="C15" s="16">
        <v>148</v>
      </c>
      <c r="D15" s="16">
        <v>208</v>
      </c>
      <c r="E15" s="6">
        <f t="shared" si="0"/>
        <v>432</v>
      </c>
      <c r="F15" s="6"/>
      <c r="G15" s="6">
        <v>21</v>
      </c>
    </row>
    <row r="16" spans="1:7" ht="12.75">
      <c r="A16" s="6" t="s">
        <v>82</v>
      </c>
      <c r="B16" s="6">
        <v>0</v>
      </c>
      <c r="C16" s="6">
        <v>0</v>
      </c>
      <c r="D16" s="6">
        <v>0</v>
      </c>
      <c r="E16" s="6">
        <f t="shared" si="0"/>
        <v>0</v>
      </c>
      <c r="F16" s="6"/>
      <c r="G16" s="6">
        <v>0</v>
      </c>
    </row>
    <row r="17" spans="1:7" ht="12.75">
      <c r="A17" s="6" t="s">
        <v>83</v>
      </c>
      <c r="B17" s="6">
        <v>0</v>
      </c>
      <c r="C17" s="6">
        <v>0</v>
      </c>
      <c r="D17" s="6">
        <v>0</v>
      </c>
      <c r="E17" s="6">
        <f t="shared" si="0"/>
        <v>0</v>
      </c>
      <c r="F17" s="6"/>
      <c r="G17" s="6">
        <v>0</v>
      </c>
    </row>
    <row r="18" spans="1:7" ht="12.75">
      <c r="A18" s="6" t="s">
        <v>84</v>
      </c>
      <c r="B18" s="16">
        <v>120</v>
      </c>
      <c r="C18" s="16">
        <v>209</v>
      </c>
      <c r="D18" s="16">
        <v>355</v>
      </c>
      <c r="E18" s="6">
        <f t="shared" si="0"/>
        <v>684</v>
      </c>
      <c r="F18" s="6"/>
      <c r="G18" s="6">
        <v>48</v>
      </c>
    </row>
    <row r="19" spans="1:7" ht="12.75">
      <c r="A19" s="6" t="s">
        <v>85</v>
      </c>
      <c r="B19" s="6">
        <v>0</v>
      </c>
      <c r="C19" s="6">
        <v>0</v>
      </c>
      <c r="D19" s="6">
        <v>0</v>
      </c>
      <c r="E19" s="6">
        <f t="shared" si="0"/>
        <v>0</v>
      </c>
      <c r="F19" s="6"/>
      <c r="G19" s="6">
        <v>0</v>
      </c>
    </row>
    <row r="20" spans="1:7" s="3" customFormat="1" ht="12.75">
      <c r="A20" s="16" t="s">
        <v>86</v>
      </c>
      <c r="B20" s="16">
        <v>7</v>
      </c>
      <c r="C20" s="16">
        <v>4</v>
      </c>
      <c r="D20" s="16">
        <v>10</v>
      </c>
      <c r="E20" s="6">
        <f t="shared" si="0"/>
        <v>21</v>
      </c>
      <c r="F20" s="16"/>
      <c r="G20" s="16">
        <v>2</v>
      </c>
    </row>
    <row r="21" spans="1:7" ht="12.75">
      <c r="A21" s="6" t="s">
        <v>111</v>
      </c>
      <c r="B21" s="6">
        <v>43</v>
      </c>
      <c r="C21" s="6">
        <v>56</v>
      </c>
      <c r="D21" s="6">
        <v>128</v>
      </c>
      <c r="E21" s="6">
        <f t="shared" si="0"/>
        <v>227</v>
      </c>
      <c r="F21" s="6"/>
      <c r="G21" s="6">
        <v>13</v>
      </c>
    </row>
    <row r="22" spans="1:7" ht="12.75">
      <c r="A22" s="6" t="s">
        <v>87</v>
      </c>
      <c r="B22" s="6">
        <v>43</v>
      </c>
      <c r="C22" s="6">
        <v>63</v>
      </c>
      <c r="D22" s="6">
        <v>138</v>
      </c>
      <c r="E22" s="6">
        <f t="shared" si="0"/>
        <v>244</v>
      </c>
      <c r="F22" s="6"/>
      <c r="G22" s="6">
        <v>9</v>
      </c>
    </row>
    <row r="23" spans="1:7" ht="12.75">
      <c r="A23" s="6" t="s">
        <v>88</v>
      </c>
      <c r="B23" s="6">
        <v>0</v>
      </c>
      <c r="C23" s="6">
        <v>0</v>
      </c>
      <c r="D23" s="6">
        <v>0</v>
      </c>
      <c r="E23" s="6">
        <f t="shared" si="0"/>
        <v>0</v>
      </c>
      <c r="F23" s="6"/>
      <c r="G23" s="6">
        <v>0</v>
      </c>
    </row>
    <row r="24" spans="1:7" ht="12.75">
      <c r="A24" s="6" t="s">
        <v>89</v>
      </c>
      <c r="B24" s="6">
        <v>918</v>
      </c>
      <c r="C24" s="6">
        <v>531</v>
      </c>
      <c r="D24" s="6">
        <v>614</v>
      </c>
      <c r="E24" s="6">
        <f t="shared" si="0"/>
        <v>2063</v>
      </c>
      <c r="F24" s="6"/>
      <c r="G24" s="6">
        <v>89</v>
      </c>
    </row>
    <row r="25" spans="1:7" ht="12.75">
      <c r="A25" s="6" t="s">
        <v>90</v>
      </c>
      <c r="B25" s="6">
        <v>0</v>
      </c>
      <c r="C25" s="6">
        <v>0</v>
      </c>
      <c r="D25" s="6">
        <v>1</v>
      </c>
      <c r="E25" s="6">
        <f t="shared" si="0"/>
        <v>1</v>
      </c>
      <c r="F25" s="6"/>
      <c r="G25" s="6">
        <v>1</v>
      </c>
    </row>
    <row r="26" spans="1:7" ht="12.75">
      <c r="A26" s="6" t="s">
        <v>91</v>
      </c>
      <c r="B26" s="6">
        <v>0</v>
      </c>
      <c r="C26" s="6">
        <v>0</v>
      </c>
      <c r="D26" s="6">
        <v>0</v>
      </c>
      <c r="E26" s="6">
        <f t="shared" si="0"/>
        <v>0</v>
      </c>
      <c r="F26" s="6"/>
      <c r="G26" s="6">
        <v>0</v>
      </c>
    </row>
    <row r="27" spans="1:7" ht="12.75">
      <c r="A27" s="6" t="s">
        <v>110</v>
      </c>
      <c r="B27" s="6">
        <v>121</v>
      </c>
      <c r="C27" s="6">
        <v>294</v>
      </c>
      <c r="D27" s="6">
        <v>305</v>
      </c>
      <c r="E27" s="6">
        <f t="shared" si="0"/>
        <v>720</v>
      </c>
      <c r="F27" s="6"/>
      <c r="G27" s="34">
        <v>62</v>
      </c>
    </row>
    <row r="28" spans="1:7" ht="12.75">
      <c r="A28" s="6" t="s">
        <v>92</v>
      </c>
      <c r="B28" s="6">
        <v>0</v>
      </c>
      <c r="C28" s="6">
        <v>0</v>
      </c>
      <c r="D28" s="6">
        <v>0</v>
      </c>
      <c r="E28" s="6">
        <f t="shared" si="0"/>
        <v>0</v>
      </c>
      <c r="F28" s="6"/>
      <c r="G28" s="6">
        <v>0</v>
      </c>
    </row>
    <row r="29" spans="1:7" ht="12.75">
      <c r="A29" s="6" t="s">
        <v>93</v>
      </c>
      <c r="B29" s="6">
        <v>576</v>
      </c>
      <c r="C29" s="6">
        <v>785</v>
      </c>
      <c r="D29" s="6">
        <v>965</v>
      </c>
      <c r="E29" s="6">
        <f t="shared" si="0"/>
        <v>2326</v>
      </c>
      <c r="F29" s="6"/>
      <c r="G29" s="6">
        <v>146</v>
      </c>
    </row>
    <row r="30" spans="1:7" ht="12.75">
      <c r="A30" s="6" t="s">
        <v>94</v>
      </c>
      <c r="B30" s="6">
        <v>0</v>
      </c>
      <c r="C30" s="6">
        <v>0</v>
      </c>
      <c r="D30" s="6">
        <v>0</v>
      </c>
      <c r="E30" s="6">
        <f t="shared" si="0"/>
        <v>0</v>
      </c>
      <c r="F30" s="6"/>
      <c r="G30" s="6">
        <v>0</v>
      </c>
    </row>
    <row r="31" spans="1:7" ht="12.75">
      <c r="A31" s="6" t="s">
        <v>95</v>
      </c>
      <c r="B31" s="6">
        <v>0</v>
      </c>
      <c r="C31" s="6">
        <v>0</v>
      </c>
      <c r="D31" s="6">
        <v>0</v>
      </c>
      <c r="E31" s="6">
        <f t="shared" si="0"/>
        <v>0</v>
      </c>
      <c r="F31" s="6"/>
      <c r="G31" s="6">
        <v>0</v>
      </c>
    </row>
    <row r="32" spans="1:7" ht="12.75">
      <c r="A32" s="6" t="s">
        <v>96</v>
      </c>
      <c r="B32" s="6">
        <v>294</v>
      </c>
      <c r="C32" s="6">
        <v>240</v>
      </c>
      <c r="D32" s="6">
        <v>441</v>
      </c>
      <c r="E32" s="6">
        <f t="shared" si="0"/>
        <v>975</v>
      </c>
      <c r="F32" s="6"/>
      <c r="G32" s="6">
        <v>72</v>
      </c>
    </row>
    <row r="33" spans="1:7" ht="12.75">
      <c r="A33" s="6" t="s">
        <v>97</v>
      </c>
      <c r="B33" s="6">
        <v>2</v>
      </c>
      <c r="C33" s="6">
        <v>6</v>
      </c>
      <c r="D33" s="6">
        <v>8</v>
      </c>
      <c r="E33" s="6">
        <f t="shared" si="0"/>
        <v>16</v>
      </c>
      <c r="F33" s="6"/>
      <c r="G33" s="6">
        <v>0</v>
      </c>
    </row>
    <row r="34" spans="1:7" ht="12.75">
      <c r="A34" s="6" t="s">
        <v>98</v>
      </c>
      <c r="B34" s="6">
        <v>491</v>
      </c>
      <c r="C34" s="6">
        <v>299</v>
      </c>
      <c r="D34" s="6">
        <v>585</v>
      </c>
      <c r="E34" s="6">
        <f t="shared" si="0"/>
        <v>1375</v>
      </c>
      <c r="F34" s="6"/>
      <c r="G34" s="6">
        <v>76</v>
      </c>
    </row>
    <row r="35" spans="1:7" ht="12.75">
      <c r="A35" s="6" t="s">
        <v>99</v>
      </c>
      <c r="B35" s="6">
        <v>0</v>
      </c>
      <c r="C35" s="6">
        <v>0</v>
      </c>
      <c r="D35" s="6">
        <v>0</v>
      </c>
      <c r="E35" s="6">
        <f t="shared" si="0"/>
        <v>0</v>
      </c>
      <c r="F35" s="6"/>
      <c r="G35" s="6">
        <v>0</v>
      </c>
    </row>
    <row r="36" spans="1:7" ht="12.75">
      <c r="A36" s="6" t="s">
        <v>339</v>
      </c>
      <c r="B36" s="6">
        <v>7</v>
      </c>
      <c r="C36" s="6">
        <v>1</v>
      </c>
      <c r="D36" s="6">
        <v>25</v>
      </c>
      <c r="E36" s="6">
        <f t="shared" si="0"/>
        <v>33</v>
      </c>
      <c r="F36" s="6"/>
      <c r="G36" s="6">
        <v>1</v>
      </c>
    </row>
    <row r="37" spans="1:7" ht="12.75">
      <c r="A37" s="6" t="s">
        <v>100</v>
      </c>
      <c r="B37" s="16">
        <v>104</v>
      </c>
      <c r="C37" s="16">
        <v>278</v>
      </c>
      <c r="D37" s="16">
        <v>319</v>
      </c>
      <c r="E37" s="6">
        <f t="shared" si="0"/>
        <v>701</v>
      </c>
      <c r="F37" s="6"/>
      <c r="G37" s="6">
        <v>30</v>
      </c>
    </row>
    <row r="38" spans="1:7" ht="12.75">
      <c r="A38" s="6" t="s">
        <v>101</v>
      </c>
      <c r="B38" s="16">
        <v>91</v>
      </c>
      <c r="C38" s="16">
        <v>85</v>
      </c>
      <c r="D38" s="16">
        <v>106</v>
      </c>
      <c r="E38" s="6">
        <f t="shared" si="0"/>
        <v>282</v>
      </c>
      <c r="F38" s="6"/>
      <c r="G38" s="6">
        <v>9</v>
      </c>
    </row>
    <row r="39" spans="1:7" ht="12.75">
      <c r="A39" s="6" t="s">
        <v>102</v>
      </c>
      <c r="B39" s="6">
        <v>0</v>
      </c>
      <c r="C39" s="6">
        <v>0</v>
      </c>
      <c r="D39" s="6">
        <v>0</v>
      </c>
      <c r="E39" s="6">
        <f t="shared" si="0"/>
        <v>0</v>
      </c>
      <c r="F39" s="6"/>
      <c r="G39" s="6">
        <v>0</v>
      </c>
    </row>
    <row r="40" spans="1:7" ht="12.75">
      <c r="A40" s="6" t="s">
        <v>112</v>
      </c>
      <c r="B40" s="6">
        <v>0</v>
      </c>
      <c r="C40" s="6">
        <v>0</v>
      </c>
      <c r="D40" s="6">
        <v>0</v>
      </c>
      <c r="E40" s="6">
        <f t="shared" si="0"/>
        <v>0</v>
      </c>
      <c r="F40" s="6"/>
      <c r="G40" s="6">
        <v>0</v>
      </c>
    </row>
    <row r="41" spans="1:7" ht="12.75">
      <c r="A41" s="6" t="s">
        <v>103</v>
      </c>
      <c r="B41" s="6">
        <v>62</v>
      </c>
      <c r="C41" s="6">
        <v>89</v>
      </c>
      <c r="D41" s="6">
        <v>175</v>
      </c>
      <c r="E41" s="6">
        <f t="shared" si="0"/>
        <v>326</v>
      </c>
      <c r="F41" s="6"/>
      <c r="G41" s="6">
        <v>11</v>
      </c>
    </row>
    <row r="42" spans="1:7" ht="12.75">
      <c r="A42" s="6" t="s">
        <v>104</v>
      </c>
      <c r="B42" s="16">
        <v>91</v>
      </c>
      <c r="C42" s="16">
        <v>94</v>
      </c>
      <c r="D42" s="16">
        <v>182</v>
      </c>
      <c r="E42" s="6">
        <f t="shared" si="0"/>
        <v>367</v>
      </c>
      <c r="F42" s="6"/>
      <c r="G42" s="6">
        <v>21</v>
      </c>
    </row>
    <row r="43" spans="1:7" ht="12.75">
      <c r="A43" s="6" t="s">
        <v>113</v>
      </c>
      <c r="B43" s="16">
        <v>97</v>
      </c>
      <c r="C43" s="16">
        <v>173</v>
      </c>
      <c r="D43" s="16">
        <v>380</v>
      </c>
      <c r="E43" s="6">
        <f t="shared" si="0"/>
        <v>650</v>
      </c>
      <c r="F43" s="6"/>
      <c r="G43" s="6">
        <v>22</v>
      </c>
    </row>
    <row r="44" spans="1:7" ht="12.75">
      <c r="A44" s="6" t="s">
        <v>105</v>
      </c>
      <c r="B44" s="16">
        <v>124</v>
      </c>
      <c r="C44" s="16">
        <v>87</v>
      </c>
      <c r="D44" s="16">
        <v>231</v>
      </c>
      <c r="E44" s="6">
        <f t="shared" si="0"/>
        <v>442</v>
      </c>
      <c r="F44" s="6"/>
      <c r="G44" s="6">
        <v>36</v>
      </c>
    </row>
    <row r="45" spans="1:7" ht="12.75">
      <c r="A45" s="6" t="s">
        <v>106</v>
      </c>
      <c r="B45" s="6">
        <v>0</v>
      </c>
      <c r="C45" s="6">
        <v>0</v>
      </c>
      <c r="D45" s="6">
        <v>0</v>
      </c>
      <c r="E45" s="6">
        <f t="shared" si="0"/>
        <v>0</v>
      </c>
      <c r="F45" s="6"/>
      <c r="G45" s="6">
        <v>0</v>
      </c>
    </row>
    <row r="46" spans="1:7" ht="12.75">
      <c r="A46" s="6" t="s">
        <v>107</v>
      </c>
      <c r="B46" s="6">
        <v>0</v>
      </c>
      <c r="C46" s="6">
        <v>0</v>
      </c>
      <c r="D46" s="6">
        <v>0</v>
      </c>
      <c r="E46" s="6">
        <f t="shared" si="0"/>
        <v>0</v>
      </c>
      <c r="F46" s="6"/>
      <c r="G46" s="6">
        <v>0</v>
      </c>
    </row>
    <row r="47" spans="1:7" ht="12.75">
      <c r="A47" s="6" t="s">
        <v>108</v>
      </c>
      <c r="B47" s="16">
        <v>7</v>
      </c>
      <c r="C47" s="16">
        <v>1</v>
      </c>
      <c r="D47" s="16">
        <v>17</v>
      </c>
      <c r="E47" s="6">
        <f t="shared" si="0"/>
        <v>25</v>
      </c>
      <c r="F47" s="6"/>
      <c r="G47" s="6">
        <v>3</v>
      </c>
    </row>
    <row r="48" spans="1:7" ht="12.75">
      <c r="A48" s="6" t="s">
        <v>109</v>
      </c>
      <c r="B48" s="16">
        <v>388</v>
      </c>
      <c r="C48" s="16">
        <v>497</v>
      </c>
      <c r="D48" s="16">
        <v>580</v>
      </c>
      <c r="E48" s="6">
        <f t="shared" si="0"/>
        <v>1465</v>
      </c>
      <c r="F48" s="6"/>
      <c r="G48" s="34">
        <v>115</v>
      </c>
    </row>
    <row r="49" spans="1:7" s="4" customFormat="1" ht="12.75">
      <c r="A49" s="18" t="s">
        <v>10</v>
      </c>
      <c r="B49" s="19">
        <f>SUM(B3:B48)</f>
        <v>7054</v>
      </c>
      <c r="C49" s="19">
        <f>SUM(C3:C48)</f>
        <v>5714</v>
      </c>
      <c r="D49" s="19">
        <f>SUM(D3:D48)</f>
        <v>9341</v>
      </c>
      <c r="E49" s="19">
        <f>SUM(E3:E48)</f>
        <v>22109</v>
      </c>
      <c r="F49" s="19"/>
      <c r="G49" s="19">
        <f>SUM(G3:G48)</f>
        <v>1443</v>
      </c>
    </row>
    <row r="50" spans="1:7" s="4" customFormat="1" ht="12.75">
      <c r="A50" s="37"/>
      <c r="B50" s="38"/>
      <c r="C50" s="19"/>
      <c r="D50" s="19"/>
      <c r="E50" s="19"/>
      <c r="F50" s="19"/>
      <c r="G50" s="19"/>
    </row>
    <row r="51" spans="1:7" s="2" customFormat="1" ht="12.75">
      <c r="A51" s="59" t="s">
        <v>338</v>
      </c>
      <c r="B51" s="60"/>
      <c r="C51" s="12"/>
      <c r="D51" s="12"/>
      <c r="E51" s="12"/>
      <c r="F51" s="12"/>
      <c r="G51" s="12"/>
    </row>
    <row r="52" spans="1:7" ht="12.75">
      <c r="A52" s="45" t="s">
        <v>349</v>
      </c>
      <c r="B52" s="6"/>
      <c r="C52" s="6"/>
      <c r="D52" s="6"/>
      <c r="E52" s="6"/>
      <c r="F52" s="6"/>
      <c r="G52" s="6"/>
    </row>
    <row r="53" spans="1:9" ht="12.75">
      <c r="A53" s="6" t="s">
        <v>332</v>
      </c>
      <c r="B53" s="6"/>
      <c r="C53" s="6"/>
      <c r="D53" s="6"/>
      <c r="E53" s="6"/>
      <c r="F53" s="6"/>
      <c r="G53" s="6"/>
      <c r="H53" s="6"/>
      <c r="I53" s="6"/>
    </row>
    <row r="54" spans="1:7" ht="12.75">
      <c r="A54" s="6"/>
      <c r="B54" s="6"/>
      <c r="C54" s="6"/>
      <c r="D54" s="6"/>
      <c r="E54" s="6"/>
      <c r="F54" s="6"/>
      <c r="G54" s="6"/>
    </row>
    <row r="55" ht="12.75">
      <c r="A55" s="32"/>
    </row>
    <row r="56" ht="12.75">
      <c r="A56" s="33"/>
    </row>
  </sheetData>
  <sheetProtection/>
  <mergeCells count="2">
    <mergeCell ref="A1:E1"/>
    <mergeCell ref="A51:B51"/>
  </mergeCells>
  <printOptions gridLines="1"/>
  <pageMargins left="0.25" right="0.25" top="0.25" bottom="0.25"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52"/>
  <sheetViews>
    <sheetView zoomScalePageLayoutView="0" workbookViewId="0" topLeftCell="A1">
      <selection activeCell="E23" sqref="E23"/>
    </sheetView>
  </sheetViews>
  <sheetFormatPr defaultColWidth="9.140625" defaultRowHeight="12.75"/>
  <cols>
    <col min="1" max="1" width="17.421875" style="1" customWidth="1"/>
    <col min="2" max="2" width="13.57421875" style="1" customWidth="1"/>
    <col min="3" max="4" width="14.28125" style="1" customWidth="1"/>
    <col min="5" max="5" width="9.140625" style="1" customWidth="1"/>
    <col min="6" max="6" width="2.57421875" style="1" customWidth="1"/>
    <col min="7" max="7" width="8.421875" style="1" customWidth="1"/>
    <col min="8" max="16384" width="9.140625" style="1" customWidth="1"/>
  </cols>
  <sheetData>
    <row r="1" spans="1:7" ht="27" customHeight="1">
      <c r="A1" s="61" t="s">
        <v>322</v>
      </c>
      <c r="B1" s="61"/>
      <c r="C1" s="61"/>
      <c r="D1" s="61"/>
      <c r="E1" s="61"/>
      <c r="F1" s="6"/>
      <c r="G1" s="6"/>
    </row>
    <row r="2" spans="1:7" ht="21" customHeight="1">
      <c r="A2" s="20" t="s">
        <v>153</v>
      </c>
      <c r="B2" s="20" t="s">
        <v>315</v>
      </c>
      <c r="C2" s="20" t="s">
        <v>314</v>
      </c>
      <c r="D2" s="20" t="s">
        <v>316</v>
      </c>
      <c r="E2" s="20" t="s">
        <v>317</v>
      </c>
      <c r="F2" s="14"/>
      <c r="G2" s="5" t="s">
        <v>334</v>
      </c>
    </row>
    <row r="3" spans="1:7" ht="12.75">
      <c r="A3" s="21" t="s">
        <v>114</v>
      </c>
      <c r="B3" s="9">
        <v>243</v>
      </c>
      <c r="C3" s="9">
        <v>328</v>
      </c>
      <c r="D3" s="9">
        <v>586</v>
      </c>
      <c r="E3" s="9">
        <f aca="true" t="shared" si="0" ref="E3:E44">SUM(B3:D3)</f>
        <v>1157</v>
      </c>
      <c r="F3" s="6"/>
      <c r="G3" s="6">
        <v>74</v>
      </c>
    </row>
    <row r="4" spans="1:7" ht="12.75">
      <c r="A4" s="9" t="s">
        <v>115</v>
      </c>
      <c r="B4" s="9">
        <v>360</v>
      </c>
      <c r="C4" s="9">
        <v>442</v>
      </c>
      <c r="D4" s="9">
        <v>655</v>
      </c>
      <c r="E4" s="9">
        <f t="shared" si="0"/>
        <v>1457</v>
      </c>
      <c r="F4" s="6"/>
      <c r="G4" s="6">
        <v>172</v>
      </c>
    </row>
    <row r="5" spans="1:7" ht="12.75">
      <c r="A5" s="9" t="s">
        <v>116</v>
      </c>
      <c r="B5" s="9">
        <v>95</v>
      </c>
      <c r="C5" s="9">
        <v>204</v>
      </c>
      <c r="D5" s="9">
        <v>336</v>
      </c>
      <c r="E5" s="9">
        <f t="shared" si="0"/>
        <v>635</v>
      </c>
      <c r="F5" s="6"/>
      <c r="G5" s="6">
        <v>32</v>
      </c>
    </row>
    <row r="6" spans="1:7" ht="12.75">
      <c r="A6" s="9" t="s">
        <v>117</v>
      </c>
      <c r="B6" s="9">
        <v>37</v>
      </c>
      <c r="C6" s="9">
        <v>83</v>
      </c>
      <c r="D6" s="9">
        <v>99</v>
      </c>
      <c r="E6" s="9">
        <f t="shared" si="0"/>
        <v>219</v>
      </c>
      <c r="F6" s="6"/>
      <c r="G6" s="6">
        <v>10</v>
      </c>
    </row>
    <row r="7" spans="1:7" ht="12.75">
      <c r="A7" s="9" t="s">
        <v>118</v>
      </c>
      <c r="B7" s="9">
        <v>555</v>
      </c>
      <c r="C7" s="9">
        <v>501</v>
      </c>
      <c r="D7" s="9">
        <v>839</v>
      </c>
      <c r="E7" s="9">
        <f t="shared" si="0"/>
        <v>1895</v>
      </c>
      <c r="F7" s="6"/>
      <c r="G7" s="6">
        <v>124</v>
      </c>
    </row>
    <row r="8" spans="1:7" ht="12.75">
      <c r="A8" s="9" t="s">
        <v>119</v>
      </c>
      <c r="B8" s="9">
        <v>175</v>
      </c>
      <c r="C8" s="9">
        <v>318</v>
      </c>
      <c r="D8" s="9">
        <v>426</v>
      </c>
      <c r="E8" s="9">
        <f t="shared" si="0"/>
        <v>919</v>
      </c>
      <c r="F8" s="6"/>
      <c r="G8" s="6">
        <v>48</v>
      </c>
    </row>
    <row r="9" spans="1:7" ht="12.75">
      <c r="A9" s="9" t="s">
        <v>120</v>
      </c>
      <c r="B9" s="9">
        <v>444</v>
      </c>
      <c r="C9" s="9">
        <v>690</v>
      </c>
      <c r="D9" s="9">
        <v>1145</v>
      </c>
      <c r="E9" s="9">
        <f t="shared" si="0"/>
        <v>2279</v>
      </c>
      <c r="F9" s="6"/>
      <c r="G9" s="6">
        <v>156</v>
      </c>
    </row>
    <row r="10" spans="1:7" ht="12.75">
      <c r="A10" s="9" t="s">
        <v>121</v>
      </c>
      <c r="B10" s="9">
        <v>611</v>
      </c>
      <c r="C10" s="9">
        <v>620</v>
      </c>
      <c r="D10" s="9">
        <v>1020</v>
      </c>
      <c r="E10" s="9">
        <f t="shared" si="0"/>
        <v>2251</v>
      </c>
      <c r="F10" s="6"/>
      <c r="G10" s="6">
        <v>185</v>
      </c>
    </row>
    <row r="11" spans="1:7" ht="12.75">
      <c r="A11" s="9" t="s">
        <v>122</v>
      </c>
      <c r="B11" s="9">
        <v>696</v>
      </c>
      <c r="C11" s="9">
        <v>618</v>
      </c>
      <c r="D11" s="9">
        <v>1251</v>
      </c>
      <c r="E11" s="9">
        <f t="shared" si="0"/>
        <v>2565</v>
      </c>
      <c r="F11" s="6"/>
      <c r="G11" s="6">
        <v>199</v>
      </c>
    </row>
    <row r="12" spans="1:7" ht="12.75">
      <c r="A12" s="9" t="s">
        <v>123</v>
      </c>
      <c r="B12" s="9">
        <v>34</v>
      </c>
      <c r="C12" s="9">
        <v>162</v>
      </c>
      <c r="D12" s="9">
        <v>74</v>
      </c>
      <c r="E12" s="9">
        <f t="shared" si="0"/>
        <v>270</v>
      </c>
      <c r="F12" s="6"/>
      <c r="G12" s="6">
        <v>18</v>
      </c>
    </row>
    <row r="13" spans="1:7" ht="12.75">
      <c r="A13" s="9" t="s">
        <v>124</v>
      </c>
      <c r="B13" s="9">
        <v>72</v>
      </c>
      <c r="C13" s="9">
        <v>46</v>
      </c>
      <c r="D13" s="9">
        <v>93</v>
      </c>
      <c r="E13" s="9">
        <f t="shared" si="0"/>
        <v>211</v>
      </c>
      <c r="F13" s="6"/>
      <c r="G13" s="6">
        <v>11</v>
      </c>
    </row>
    <row r="14" spans="1:7" ht="12.75">
      <c r="A14" s="9" t="s">
        <v>125</v>
      </c>
      <c r="B14" s="9">
        <v>4</v>
      </c>
      <c r="C14" s="9">
        <v>6</v>
      </c>
      <c r="D14" s="9">
        <v>50</v>
      </c>
      <c r="E14" s="9">
        <f t="shared" si="0"/>
        <v>60</v>
      </c>
      <c r="F14" s="6"/>
      <c r="G14" s="6">
        <v>4</v>
      </c>
    </row>
    <row r="15" spans="1:7" ht="12.75">
      <c r="A15" s="9" t="s">
        <v>126</v>
      </c>
      <c r="B15" s="9">
        <v>1098</v>
      </c>
      <c r="C15" s="9">
        <v>828</v>
      </c>
      <c r="D15" s="9">
        <v>1222</v>
      </c>
      <c r="E15" s="9">
        <f t="shared" si="0"/>
        <v>3148</v>
      </c>
      <c r="F15" s="6"/>
      <c r="G15" s="6">
        <v>297</v>
      </c>
    </row>
    <row r="16" spans="1:7" ht="12.75">
      <c r="A16" s="9" t="s">
        <v>127</v>
      </c>
      <c r="B16" s="9">
        <v>235</v>
      </c>
      <c r="C16" s="9">
        <v>207</v>
      </c>
      <c r="D16" s="9">
        <v>513</v>
      </c>
      <c r="E16" s="9">
        <f t="shared" si="0"/>
        <v>955</v>
      </c>
      <c r="F16" s="6"/>
      <c r="G16" s="6">
        <v>54</v>
      </c>
    </row>
    <row r="17" spans="1:7" ht="12.75">
      <c r="A17" s="9" t="s">
        <v>128</v>
      </c>
      <c r="B17" s="9">
        <v>205</v>
      </c>
      <c r="C17" s="9">
        <v>238</v>
      </c>
      <c r="D17" s="9">
        <v>449</v>
      </c>
      <c r="E17" s="9">
        <f t="shared" si="0"/>
        <v>892</v>
      </c>
      <c r="F17" s="6"/>
      <c r="G17" s="6">
        <v>80</v>
      </c>
    </row>
    <row r="18" spans="1:7" ht="12.75">
      <c r="A18" s="9" t="s">
        <v>129</v>
      </c>
      <c r="B18" s="9">
        <v>122</v>
      </c>
      <c r="C18" s="9">
        <v>65</v>
      </c>
      <c r="D18" s="9">
        <v>219</v>
      </c>
      <c r="E18" s="9">
        <f t="shared" si="0"/>
        <v>406</v>
      </c>
      <c r="F18" s="6"/>
      <c r="G18" s="34">
        <v>27</v>
      </c>
    </row>
    <row r="19" spans="1:7" ht="12.75">
      <c r="A19" s="9" t="s">
        <v>130</v>
      </c>
      <c r="B19" s="9">
        <v>4782</v>
      </c>
      <c r="C19" s="9">
        <v>1418</v>
      </c>
      <c r="D19" s="9">
        <v>4114</v>
      </c>
      <c r="E19" s="9">
        <f t="shared" si="0"/>
        <v>10314</v>
      </c>
      <c r="F19" s="6"/>
      <c r="G19" s="6">
        <v>573</v>
      </c>
    </row>
    <row r="20" spans="1:7" ht="12.75">
      <c r="A20" s="9" t="s">
        <v>131</v>
      </c>
      <c r="B20" s="9">
        <v>582</v>
      </c>
      <c r="C20" s="9">
        <v>1137</v>
      </c>
      <c r="D20" s="9">
        <v>1039</v>
      </c>
      <c r="E20" s="9">
        <f t="shared" si="0"/>
        <v>2758</v>
      </c>
      <c r="F20" s="6"/>
      <c r="G20" s="6">
        <v>205</v>
      </c>
    </row>
    <row r="21" spans="1:7" ht="12.75">
      <c r="A21" s="9" t="s">
        <v>132</v>
      </c>
      <c r="B21" s="9">
        <v>65</v>
      </c>
      <c r="C21" s="9">
        <v>215</v>
      </c>
      <c r="D21" s="9">
        <v>220</v>
      </c>
      <c r="E21" s="9">
        <f t="shared" si="0"/>
        <v>500</v>
      </c>
      <c r="F21" s="6"/>
      <c r="G21" s="6">
        <v>22</v>
      </c>
    </row>
    <row r="22" spans="1:7" ht="12.75">
      <c r="A22" s="9" t="s">
        <v>133</v>
      </c>
      <c r="B22" s="9">
        <v>505</v>
      </c>
      <c r="C22" s="9">
        <v>509</v>
      </c>
      <c r="D22" s="9">
        <v>696</v>
      </c>
      <c r="E22" s="9">
        <f t="shared" si="0"/>
        <v>1710</v>
      </c>
      <c r="F22" s="6"/>
      <c r="G22" s="6">
        <v>131</v>
      </c>
    </row>
    <row r="23" spans="1:7" ht="12.75">
      <c r="A23" s="9" t="s">
        <v>134</v>
      </c>
      <c r="B23" s="9">
        <v>78</v>
      </c>
      <c r="C23" s="9">
        <v>95</v>
      </c>
      <c r="D23" s="9">
        <v>120</v>
      </c>
      <c r="E23" s="9">
        <f t="shared" si="0"/>
        <v>293</v>
      </c>
      <c r="F23" s="6"/>
      <c r="G23" s="6">
        <v>19</v>
      </c>
    </row>
    <row r="24" spans="1:7" ht="12.75">
      <c r="A24" s="9" t="s">
        <v>135</v>
      </c>
      <c r="B24" s="9">
        <v>1423</v>
      </c>
      <c r="C24" s="9">
        <v>835</v>
      </c>
      <c r="D24" s="9">
        <v>1250</v>
      </c>
      <c r="E24" s="9">
        <f t="shared" si="0"/>
        <v>3508</v>
      </c>
      <c r="F24" s="6"/>
      <c r="G24" s="6">
        <v>277</v>
      </c>
    </row>
    <row r="25" spans="1:7" ht="12.75">
      <c r="A25" s="9" t="s">
        <v>136</v>
      </c>
      <c r="B25" s="9">
        <v>1243</v>
      </c>
      <c r="C25" s="9">
        <v>699</v>
      </c>
      <c r="D25" s="9">
        <v>1164</v>
      </c>
      <c r="E25" s="9">
        <f t="shared" si="0"/>
        <v>3106</v>
      </c>
      <c r="F25" s="6"/>
      <c r="G25" s="6">
        <v>243</v>
      </c>
    </row>
    <row r="26" spans="1:7" ht="12.75">
      <c r="A26" s="9" t="s">
        <v>137</v>
      </c>
      <c r="B26" s="9">
        <v>1316</v>
      </c>
      <c r="C26" s="9">
        <v>816</v>
      </c>
      <c r="D26" s="9">
        <v>1350</v>
      </c>
      <c r="E26" s="9">
        <f t="shared" si="0"/>
        <v>3482</v>
      </c>
      <c r="F26" s="6"/>
      <c r="G26" s="6">
        <v>308</v>
      </c>
    </row>
    <row r="27" spans="1:7" ht="12.75">
      <c r="A27" s="9" t="s">
        <v>138</v>
      </c>
      <c r="B27" s="9">
        <v>258</v>
      </c>
      <c r="C27" s="9">
        <v>327</v>
      </c>
      <c r="D27" s="9">
        <v>633</v>
      </c>
      <c r="E27" s="9">
        <f t="shared" si="0"/>
        <v>1218</v>
      </c>
      <c r="F27" s="6"/>
      <c r="G27" s="6">
        <v>103</v>
      </c>
    </row>
    <row r="28" spans="1:7" ht="12.75">
      <c r="A28" s="9" t="s">
        <v>139</v>
      </c>
      <c r="B28" s="9">
        <v>200</v>
      </c>
      <c r="C28" s="9">
        <v>334</v>
      </c>
      <c r="D28" s="9">
        <v>401</v>
      </c>
      <c r="E28" s="9">
        <f t="shared" si="0"/>
        <v>935</v>
      </c>
      <c r="F28" s="6"/>
      <c r="G28" s="6">
        <v>126</v>
      </c>
    </row>
    <row r="29" spans="1:7" ht="12.75">
      <c r="A29" s="9" t="s">
        <v>154</v>
      </c>
      <c r="B29" s="9">
        <v>1142</v>
      </c>
      <c r="C29" s="9">
        <v>1568</v>
      </c>
      <c r="D29" s="9">
        <v>1536</v>
      </c>
      <c r="E29" s="9">
        <f t="shared" si="0"/>
        <v>4246</v>
      </c>
      <c r="F29" s="6"/>
      <c r="G29" s="6">
        <v>260</v>
      </c>
    </row>
    <row r="30" spans="1:7" ht="12.75">
      <c r="A30" s="9" t="s">
        <v>140</v>
      </c>
      <c r="B30" s="9">
        <v>0</v>
      </c>
      <c r="C30" s="9">
        <v>0</v>
      </c>
      <c r="D30" s="9">
        <v>0</v>
      </c>
      <c r="E30" s="9">
        <f t="shared" si="0"/>
        <v>0</v>
      </c>
      <c r="F30" s="6"/>
      <c r="G30" s="6">
        <v>0</v>
      </c>
    </row>
    <row r="31" spans="1:7" ht="12.75">
      <c r="A31" s="9" t="s">
        <v>141</v>
      </c>
      <c r="B31" s="9">
        <v>72</v>
      </c>
      <c r="C31" s="9">
        <v>112</v>
      </c>
      <c r="D31" s="9">
        <v>234</v>
      </c>
      <c r="E31" s="9">
        <f t="shared" si="0"/>
        <v>418</v>
      </c>
      <c r="F31" s="6"/>
      <c r="G31" s="6">
        <v>21</v>
      </c>
    </row>
    <row r="32" spans="1:7" ht="12.75">
      <c r="A32" s="9" t="s">
        <v>142</v>
      </c>
      <c r="B32" s="9">
        <v>532</v>
      </c>
      <c r="C32" s="9">
        <v>212</v>
      </c>
      <c r="D32" s="9">
        <v>601</v>
      </c>
      <c r="E32" s="9">
        <f t="shared" si="0"/>
        <v>1345</v>
      </c>
      <c r="F32" s="6"/>
      <c r="G32" s="6">
        <v>59</v>
      </c>
    </row>
    <row r="33" spans="1:7" ht="12.75">
      <c r="A33" s="9" t="s">
        <v>350</v>
      </c>
      <c r="B33" s="9">
        <v>111</v>
      </c>
      <c r="C33" s="9">
        <v>273</v>
      </c>
      <c r="D33" s="9">
        <v>223</v>
      </c>
      <c r="E33" s="9">
        <f t="shared" si="0"/>
        <v>607</v>
      </c>
      <c r="F33" s="6"/>
      <c r="G33" s="6">
        <v>24</v>
      </c>
    </row>
    <row r="34" spans="1:7" ht="12.75">
      <c r="A34" s="9" t="s">
        <v>143</v>
      </c>
      <c r="B34" s="9">
        <v>54</v>
      </c>
      <c r="C34" s="9">
        <v>45</v>
      </c>
      <c r="D34" s="9">
        <v>110</v>
      </c>
      <c r="E34" s="9">
        <f t="shared" si="0"/>
        <v>209</v>
      </c>
      <c r="F34" s="6"/>
      <c r="G34" s="6">
        <v>9</v>
      </c>
    </row>
    <row r="35" spans="1:7" ht="12.75">
      <c r="A35" s="9" t="s">
        <v>144</v>
      </c>
      <c r="B35" s="9">
        <v>187</v>
      </c>
      <c r="C35" s="9">
        <v>212</v>
      </c>
      <c r="D35" s="9">
        <v>536</v>
      </c>
      <c r="E35" s="9">
        <f t="shared" si="0"/>
        <v>935</v>
      </c>
      <c r="F35" s="6"/>
      <c r="G35" s="6">
        <v>55</v>
      </c>
    </row>
    <row r="36" spans="1:7" ht="12.75">
      <c r="A36" s="9" t="s">
        <v>145</v>
      </c>
      <c r="B36" s="9">
        <v>155</v>
      </c>
      <c r="C36" s="9">
        <v>155</v>
      </c>
      <c r="D36" s="9">
        <v>264</v>
      </c>
      <c r="E36" s="9">
        <f t="shared" si="0"/>
        <v>574</v>
      </c>
      <c r="F36" s="6"/>
      <c r="G36" s="6">
        <v>28</v>
      </c>
    </row>
    <row r="37" spans="1:7" ht="12.75">
      <c r="A37" s="9" t="s">
        <v>340</v>
      </c>
      <c r="B37" s="9">
        <v>1963</v>
      </c>
      <c r="C37" s="9">
        <v>1196</v>
      </c>
      <c r="D37" s="9">
        <v>3522</v>
      </c>
      <c r="E37" s="9">
        <f t="shared" si="0"/>
        <v>6681</v>
      </c>
      <c r="F37" s="6"/>
      <c r="G37" s="6">
        <v>1363</v>
      </c>
    </row>
    <row r="38" spans="1:7" ht="12.75">
      <c r="A38" s="9" t="s">
        <v>146</v>
      </c>
      <c r="B38" s="9">
        <v>188</v>
      </c>
      <c r="C38" s="9">
        <v>368</v>
      </c>
      <c r="D38" s="9">
        <v>592</v>
      </c>
      <c r="E38" s="9">
        <f t="shared" si="0"/>
        <v>1148</v>
      </c>
      <c r="F38" s="6"/>
      <c r="G38" s="6">
        <v>64</v>
      </c>
    </row>
    <row r="39" spans="1:7" ht="12.75">
      <c r="A39" s="9" t="s">
        <v>147</v>
      </c>
      <c r="B39" s="9">
        <v>167</v>
      </c>
      <c r="C39" s="9">
        <v>131</v>
      </c>
      <c r="D39" s="9">
        <v>198</v>
      </c>
      <c r="E39" s="9">
        <f t="shared" si="0"/>
        <v>496</v>
      </c>
      <c r="F39" s="6"/>
      <c r="G39" s="6">
        <v>22</v>
      </c>
    </row>
    <row r="40" spans="1:7" ht="12.75">
      <c r="A40" s="9" t="s">
        <v>148</v>
      </c>
      <c r="B40" s="9">
        <v>404</v>
      </c>
      <c r="C40" s="9">
        <v>450</v>
      </c>
      <c r="D40" s="9">
        <v>1144</v>
      </c>
      <c r="E40" s="9">
        <f t="shared" si="0"/>
        <v>1998</v>
      </c>
      <c r="F40" s="6"/>
      <c r="G40" s="6">
        <v>155</v>
      </c>
    </row>
    <row r="41" spans="1:8" ht="12.75">
      <c r="A41" s="9" t="s">
        <v>149</v>
      </c>
      <c r="B41" s="9">
        <v>90</v>
      </c>
      <c r="C41" s="9">
        <v>210</v>
      </c>
      <c r="D41" s="9">
        <v>344</v>
      </c>
      <c r="E41" s="9">
        <f t="shared" si="0"/>
        <v>644</v>
      </c>
      <c r="F41" s="6"/>
      <c r="G41" s="6">
        <v>32</v>
      </c>
      <c r="H41" s="1" t="s">
        <v>153</v>
      </c>
    </row>
    <row r="42" spans="1:7" ht="12.75">
      <c r="A42" s="9" t="s">
        <v>150</v>
      </c>
      <c r="B42" s="9">
        <v>40</v>
      </c>
      <c r="C42" s="9">
        <v>52</v>
      </c>
      <c r="D42" s="9">
        <v>175</v>
      </c>
      <c r="E42" s="9">
        <f t="shared" si="0"/>
        <v>267</v>
      </c>
      <c r="F42" s="6"/>
      <c r="G42" s="6">
        <v>11</v>
      </c>
    </row>
    <row r="43" spans="1:7" ht="12.75">
      <c r="A43" s="9" t="s">
        <v>151</v>
      </c>
      <c r="B43" s="9">
        <v>123</v>
      </c>
      <c r="C43" s="9">
        <v>241</v>
      </c>
      <c r="D43" s="9">
        <v>322</v>
      </c>
      <c r="E43" s="9">
        <f t="shared" si="0"/>
        <v>686</v>
      </c>
      <c r="F43" s="6"/>
      <c r="G43" s="6">
        <v>51</v>
      </c>
    </row>
    <row r="44" spans="1:7" ht="12.75">
      <c r="A44" s="9" t="s">
        <v>152</v>
      </c>
      <c r="B44" s="9">
        <v>197</v>
      </c>
      <c r="C44" s="9">
        <v>243</v>
      </c>
      <c r="D44" s="9">
        <v>529</v>
      </c>
      <c r="E44" s="9">
        <f t="shared" si="0"/>
        <v>969</v>
      </c>
      <c r="F44" s="6"/>
      <c r="G44" s="6">
        <v>77</v>
      </c>
    </row>
    <row r="45" spans="1:7" s="2" customFormat="1" ht="12.75">
      <c r="A45" s="12" t="s">
        <v>10</v>
      </c>
      <c r="B45" s="12">
        <f>SUM(B3:B44)</f>
        <v>20863</v>
      </c>
      <c r="C45" s="12">
        <f>SUM(C3:C44)</f>
        <v>17209</v>
      </c>
      <c r="D45" s="12">
        <f>SUM(D3:D44)</f>
        <v>30294</v>
      </c>
      <c r="E45" s="12">
        <f>SUM(E3:E44)</f>
        <v>68366</v>
      </c>
      <c r="F45" s="13"/>
      <c r="G45" s="12">
        <f>SUM(G3:G44)</f>
        <v>5729</v>
      </c>
    </row>
    <row r="46" spans="1:7" s="2" customFormat="1" ht="12.75">
      <c r="A46" s="39"/>
      <c r="B46" s="40"/>
      <c r="C46" s="41"/>
      <c r="D46" s="12"/>
      <c r="E46" s="12"/>
      <c r="F46" s="13"/>
      <c r="G46" s="12"/>
    </row>
    <row r="47" spans="1:7" s="2" customFormat="1" ht="12.75">
      <c r="A47" s="62" t="s">
        <v>338</v>
      </c>
      <c r="B47" s="63"/>
      <c r="C47" s="64"/>
      <c r="D47" s="12"/>
      <c r="E47" s="12"/>
      <c r="F47" s="13"/>
      <c r="G47" s="13"/>
    </row>
    <row r="48" spans="1:7" ht="12.75">
      <c r="A48" s="45" t="s">
        <v>349</v>
      </c>
      <c r="B48" s="6"/>
      <c r="C48" s="6"/>
      <c r="D48" s="6"/>
      <c r="E48" s="6"/>
      <c r="F48" s="6"/>
      <c r="G48" s="6"/>
    </row>
    <row r="49" spans="1:7" ht="12.75">
      <c r="A49" s="6" t="s">
        <v>332</v>
      </c>
      <c r="B49" s="9"/>
      <c r="C49" s="6"/>
      <c r="D49" s="9"/>
      <c r="E49" s="6"/>
      <c r="F49" s="6"/>
      <c r="G49" s="6"/>
    </row>
    <row r="50" spans="1:7" ht="12.75">
      <c r="A50" s="6"/>
      <c r="B50" s="6"/>
      <c r="C50" s="6"/>
      <c r="D50" s="6"/>
      <c r="E50" s="6"/>
      <c r="F50" s="6"/>
      <c r="G50" s="6"/>
    </row>
    <row r="51" ht="12.75">
      <c r="A51" s="32"/>
    </row>
    <row r="52" ht="12.75">
      <c r="A52" s="33"/>
    </row>
  </sheetData>
  <sheetProtection/>
  <mergeCells count="2">
    <mergeCell ref="A1:E1"/>
    <mergeCell ref="A47:C47"/>
  </mergeCells>
  <printOptions gridLines="1"/>
  <pageMargins left="0.25" right="0.25" top="0.25" bottom="0.2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
      <selection activeCell="A1" sqref="A1:E1"/>
    </sheetView>
  </sheetViews>
  <sheetFormatPr defaultColWidth="9.140625" defaultRowHeight="12.75"/>
  <cols>
    <col min="1" max="1" width="22.7109375" style="1" customWidth="1"/>
    <col min="2" max="2" width="12.28125" style="1" customWidth="1"/>
    <col min="3" max="4" width="12.421875" style="1" customWidth="1"/>
    <col min="5" max="5" width="9.140625" style="1" customWidth="1"/>
    <col min="6" max="6" width="3.140625" style="1" customWidth="1"/>
    <col min="7" max="7" width="7.421875" style="1" customWidth="1"/>
    <col min="8" max="16384" width="9.140625" style="1" customWidth="1"/>
  </cols>
  <sheetData>
    <row r="1" spans="1:7" ht="22.5" customHeight="1">
      <c r="A1" s="65" t="s">
        <v>323</v>
      </c>
      <c r="B1" s="65"/>
      <c r="C1" s="65"/>
      <c r="D1" s="65"/>
      <c r="E1" s="65"/>
      <c r="F1" s="23"/>
      <c r="G1" s="23"/>
    </row>
    <row r="2" spans="1:7" ht="18" customHeight="1">
      <c r="A2" s="22" t="s">
        <v>153</v>
      </c>
      <c r="B2" s="22" t="s">
        <v>315</v>
      </c>
      <c r="C2" s="22" t="s">
        <v>314</v>
      </c>
      <c r="D2" s="22" t="s">
        <v>316</v>
      </c>
      <c r="E2" s="22" t="s">
        <v>317</v>
      </c>
      <c r="F2" s="24"/>
      <c r="G2" s="5" t="s">
        <v>334</v>
      </c>
    </row>
    <row r="3" spans="1:7" ht="12.75">
      <c r="A3" s="23" t="s">
        <v>155</v>
      </c>
      <c r="B3" s="25">
        <v>2421</v>
      </c>
      <c r="C3" s="25">
        <v>3302</v>
      </c>
      <c r="D3" s="25">
        <v>3126</v>
      </c>
      <c r="E3" s="25">
        <f aca="true" t="shared" si="0" ref="E3:E34">SUM(B3:D3)</f>
        <v>8849</v>
      </c>
      <c r="F3" s="23"/>
      <c r="G3" s="23">
        <v>337</v>
      </c>
    </row>
    <row r="4" spans="1:7" s="3" customFormat="1" ht="12.75">
      <c r="A4" s="26" t="s">
        <v>341</v>
      </c>
      <c r="B4" s="27">
        <v>572</v>
      </c>
      <c r="C4" s="27">
        <v>589</v>
      </c>
      <c r="D4" s="27">
        <v>897</v>
      </c>
      <c r="E4" s="25">
        <f t="shared" si="0"/>
        <v>2058</v>
      </c>
      <c r="F4" s="26"/>
      <c r="G4" s="26">
        <v>152</v>
      </c>
    </row>
    <row r="5" spans="1:7" ht="12.75">
      <c r="A5" s="23" t="s">
        <v>156</v>
      </c>
      <c r="B5" s="25">
        <v>3938</v>
      </c>
      <c r="C5" s="25">
        <v>7545</v>
      </c>
      <c r="D5" s="25">
        <v>4916</v>
      </c>
      <c r="E5" s="25">
        <f t="shared" si="0"/>
        <v>16399</v>
      </c>
      <c r="F5" s="23"/>
      <c r="G5" s="23">
        <v>737</v>
      </c>
    </row>
    <row r="6" spans="1:7" ht="12.75">
      <c r="A6" s="23" t="s">
        <v>157</v>
      </c>
      <c r="B6" s="25">
        <v>270</v>
      </c>
      <c r="C6" s="25">
        <v>342</v>
      </c>
      <c r="D6" s="25">
        <v>489</v>
      </c>
      <c r="E6" s="25">
        <f t="shared" si="0"/>
        <v>1101</v>
      </c>
      <c r="F6" s="23"/>
      <c r="G6" s="23">
        <v>97</v>
      </c>
    </row>
    <row r="7" spans="1:7" ht="12.75">
      <c r="A7" s="23" t="s">
        <v>158</v>
      </c>
      <c r="B7" s="25">
        <v>670</v>
      </c>
      <c r="C7" s="25">
        <v>1144</v>
      </c>
      <c r="D7" s="25">
        <v>1703</v>
      </c>
      <c r="E7" s="25">
        <f t="shared" si="0"/>
        <v>3517</v>
      </c>
      <c r="F7" s="23"/>
      <c r="G7" s="23">
        <v>201</v>
      </c>
    </row>
    <row r="8" spans="1:7" ht="12.75">
      <c r="A8" s="23" t="s">
        <v>159</v>
      </c>
      <c r="B8" s="25">
        <v>330</v>
      </c>
      <c r="C8" s="25">
        <v>412</v>
      </c>
      <c r="D8" s="25">
        <v>664</v>
      </c>
      <c r="E8" s="25">
        <f t="shared" si="0"/>
        <v>1406</v>
      </c>
      <c r="F8" s="23"/>
      <c r="G8" s="23">
        <v>120</v>
      </c>
    </row>
    <row r="9" spans="1:7" ht="12.75">
      <c r="A9" s="23" t="s">
        <v>160</v>
      </c>
      <c r="B9" s="25">
        <v>266</v>
      </c>
      <c r="C9" s="25">
        <v>371</v>
      </c>
      <c r="D9" s="25">
        <v>576</v>
      </c>
      <c r="E9" s="25">
        <f t="shared" si="0"/>
        <v>1213</v>
      </c>
      <c r="F9" s="23"/>
      <c r="G9" s="23">
        <v>58</v>
      </c>
    </row>
    <row r="10" spans="1:7" ht="12.75">
      <c r="A10" s="23" t="s">
        <v>161</v>
      </c>
      <c r="B10" s="25">
        <v>3419</v>
      </c>
      <c r="C10" s="25">
        <v>5013</v>
      </c>
      <c r="D10" s="25">
        <v>4400</v>
      </c>
      <c r="E10" s="25">
        <f t="shared" si="0"/>
        <v>12832</v>
      </c>
      <c r="F10" s="23"/>
      <c r="G10" s="23">
        <v>1020</v>
      </c>
    </row>
    <row r="11" spans="1:7" ht="12.75">
      <c r="A11" s="23" t="s">
        <v>162</v>
      </c>
      <c r="B11" s="25">
        <v>314</v>
      </c>
      <c r="C11" s="25">
        <v>357</v>
      </c>
      <c r="D11" s="25">
        <v>487</v>
      </c>
      <c r="E11" s="25">
        <f t="shared" si="0"/>
        <v>1158</v>
      </c>
      <c r="F11" s="23"/>
      <c r="G11" s="23">
        <v>117</v>
      </c>
    </row>
    <row r="12" spans="1:7" ht="12.75">
      <c r="A12" s="23" t="s">
        <v>163</v>
      </c>
      <c r="B12" s="25">
        <v>406</v>
      </c>
      <c r="C12" s="25">
        <v>308</v>
      </c>
      <c r="D12" s="25">
        <v>692</v>
      </c>
      <c r="E12" s="25">
        <f t="shared" si="0"/>
        <v>1406</v>
      </c>
      <c r="F12" s="23"/>
      <c r="G12" s="23">
        <v>119</v>
      </c>
    </row>
    <row r="13" spans="1:7" ht="12.75">
      <c r="A13" s="23" t="s">
        <v>164</v>
      </c>
      <c r="B13" s="25">
        <v>356</v>
      </c>
      <c r="C13" s="25">
        <v>353</v>
      </c>
      <c r="D13" s="25">
        <v>658</v>
      </c>
      <c r="E13" s="25">
        <f t="shared" si="0"/>
        <v>1367</v>
      </c>
      <c r="F13" s="23"/>
      <c r="G13" s="23">
        <v>80</v>
      </c>
    </row>
    <row r="14" spans="1:7" s="3" customFormat="1" ht="12.75">
      <c r="A14" s="26" t="s">
        <v>165</v>
      </c>
      <c r="B14" s="27">
        <v>882</v>
      </c>
      <c r="C14" s="27">
        <v>1079</v>
      </c>
      <c r="D14" s="27">
        <v>2220</v>
      </c>
      <c r="E14" s="25">
        <f t="shared" si="0"/>
        <v>4181</v>
      </c>
      <c r="F14" s="26"/>
      <c r="G14" s="26">
        <v>390</v>
      </c>
    </row>
    <row r="15" spans="1:7" ht="12.75">
      <c r="A15" s="23" t="s">
        <v>166</v>
      </c>
      <c r="B15" s="25">
        <v>1235</v>
      </c>
      <c r="C15" s="25">
        <v>1869</v>
      </c>
      <c r="D15" s="25">
        <v>2650</v>
      </c>
      <c r="E15" s="25">
        <f t="shared" si="0"/>
        <v>5754</v>
      </c>
      <c r="F15" s="23"/>
      <c r="G15" s="23">
        <v>260</v>
      </c>
    </row>
    <row r="16" spans="1:7" ht="12.75">
      <c r="A16" s="23" t="s">
        <v>167</v>
      </c>
      <c r="B16" s="25">
        <v>4228</v>
      </c>
      <c r="C16" s="25">
        <v>5111</v>
      </c>
      <c r="D16" s="25">
        <v>6966</v>
      </c>
      <c r="E16" s="25">
        <f t="shared" si="0"/>
        <v>16305</v>
      </c>
      <c r="F16" s="23"/>
      <c r="G16" s="23">
        <v>1246</v>
      </c>
    </row>
    <row r="17" spans="1:7" ht="12.75">
      <c r="A17" s="23" t="s">
        <v>168</v>
      </c>
      <c r="B17" s="25">
        <v>1449</v>
      </c>
      <c r="C17" s="25">
        <v>1942</v>
      </c>
      <c r="D17" s="25">
        <v>2512</v>
      </c>
      <c r="E17" s="25">
        <f t="shared" si="0"/>
        <v>5903</v>
      </c>
      <c r="F17" s="23"/>
      <c r="G17" s="23">
        <v>339</v>
      </c>
    </row>
    <row r="18" spans="1:7" ht="12.75">
      <c r="A18" s="23" t="s">
        <v>169</v>
      </c>
      <c r="B18" s="25">
        <v>256</v>
      </c>
      <c r="C18" s="25">
        <v>380</v>
      </c>
      <c r="D18" s="25">
        <v>643</v>
      </c>
      <c r="E18" s="25">
        <f t="shared" si="0"/>
        <v>1279</v>
      </c>
      <c r="F18" s="23"/>
      <c r="G18" s="23">
        <v>88</v>
      </c>
    </row>
    <row r="19" spans="1:7" ht="12.75">
      <c r="A19" s="23" t="s">
        <v>170</v>
      </c>
      <c r="B19" s="25">
        <v>2474</v>
      </c>
      <c r="C19" s="25">
        <v>2398</v>
      </c>
      <c r="D19" s="25">
        <v>2147</v>
      </c>
      <c r="E19" s="25">
        <f t="shared" si="0"/>
        <v>7019</v>
      </c>
      <c r="F19" s="23"/>
      <c r="G19" s="23">
        <v>486</v>
      </c>
    </row>
    <row r="20" spans="1:7" ht="12.75">
      <c r="A20" s="23" t="s">
        <v>171</v>
      </c>
      <c r="B20" s="25">
        <v>2282</v>
      </c>
      <c r="C20" s="25">
        <v>1926</v>
      </c>
      <c r="D20" s="25">
        <v>2261</v>
      </c>
      <c r="E20" s="25">
        <f t="shared" si="0"/>
        <v>6469</v>
      </c>
      <c r="F20" s="23"/>
      <c r="G20" s="23">
        <v>691</v>
      </c>
    </row>
    <row r="21" spans="1:7" ht="12.75">
      <c r="A21" s="23" t="s">
        <v>172</v>
      </c>
      <c r="B21" s="25">
        <v>1701</v>
      </c>
      <c r="C21" s="25">
        <v>908</v>
      </c>
      <c r="D21" s="25">
        <v>1600</v>
      </c>
      <c r="E21" s="25">
        <f t="shared" si="0"/>
        <v>4209</v>
      </c>
      <c r="F21" s="23"/>
      <c r="G21" s="23">
        <v>845</v>
      </c>
    </row>
    <row r="22" spans="1:7" ht="12.75">
      <c r="A22" s="23" t="s">
        <v>173</v>
      </c>
      <c r="B22" s="25">
        <v>1983</v>
      </c>
      <c r="C22" s="25">
        <v>1303</v>
      </c>
      <c r="D22" s="25">
        <v>2017</v>
      </c>
      <c r="E22" s="25">
        <f t="shared" si="0"/>
        <v>5303</v>
      </c>
      <c r="F22" s="23"/>
      <c r="G22" s="23">
        <v>696</v>
      </c>
    </row>
    <row r="23" spans="1:7" ht="12.75">
      <c r="A23" s="23" t="s">
        <v>174</v>
      </c>
      <c r="B23" s="25">
        <v>1903</v>
      </c>
      <c r="C23" s="25">
        <v>915</v>
      </c>
      <c r="D23" s="25">
        <v>1578</v>
      </c>
      <c r="E23" s="25">
        <f t="shared" si="0"/>
        <v>4396</v>
      </c>
      <c r="F23" s="23"/>
      <c r="G23" s="23">
        <v>703</v>
      </c>
    </row>
    <row r="24" spans="1:7" ht="12.75">
      <c r="A24" s="23" t="s">
        <v>175</v>
      </c>
      <c r="B24" s="25">
        <v>2246</v>
      </c>
      <c r="C24" s="25">
        <v>2094</v>
      </c>
      <c r="D24" s="25">
        <v>2204</v>
      </c>
      <c r="E24" s="25">
        <f t="shared" si="0"/>
        <v>6544</v>
      </c>
      <c r="F24" s="23"/>
      <c r="G24" s="23">
        <v>683</v>
      </c>
    </row>
    <row r="25" spans="1:7" ht="12.75">
      <c r="A25" s="23" t="s">
        <v>176</v>
      </c>
      <c r="B25" s="25">
        <v>2097</v>
      </c>
      <c r="C25" s="25">
        <v>1441</v>
      </c>
      <c r="D25" s="25">
        <v>1836</v>
      </c>
      <c r="E25" s="25">
        <f t="shared" si="0"/>
        <v>5374</v>
      </c>
      <c r="F25" s="23"/>
      <c r="G25" s="23">
        <v>700</v>
      </c>
    </row>
    <row r="26" spans="1:7" ht="12.75">
      <c r="A26" s="23" t="s">
        <v>177</v>
      </c>
      <c r="B26" s="25">
        <v>2136</v>
      </c>
      <c r="C26" s="25">
        <v>2108</v>
      </c>
      <c r="D26" s="25">
        <v>2268</v>
      </c>
      <c r="E26" s="25">
        <f t="shared" si="0"/>
        <v>6512</v>
      </c>
      <c r="F26" s="23"/>
      <c r="G26" s="23">
        <v>563</v>
      </c>
    </row>
    <row r="27" spans="1:7" ht="12.75">
      <c r="A27" s="23" t="s">
        <v>178</v>
      </c>
      <c r="B27" s="25">
        <v>2108</v>
      </c>
      <c r="C27" s="25">
        <v>1364</v>
      </c>
      <c r="D27" s="25">
        <v>2027</v>
      </c>
      <c r="E27" s="25">
        <f t="shared" si="0"/>
        <v>5499</v>
      </c>
      <c r="F27" s="23"/>
      <c r="G27" s="23">
        <v>678</v>
      </c>
    </row>
    <row r="28" spans="1:7" ht="12.75">
      <c r="A28" s="23" t="s">
        <v>179</v>
      </c>
      <c r="B28" s="25">
        <v>2264</v>
      </c>
      <c r="C28" s="25">
        <v>1634</v>
      </c>
      <c r="D28" s="25">
        <v>1896</v>
      </c>
      <c r="E28" s="25">
        <f t="shared" si="0"/>
        <v>5794</v>
      </c>
      <c r="F28" s="23"/>
      <c r="G28" s="23">
        <v>621</v>
      </c>
    </row>
    <row r="29" spans="1:7" ht="12.75">
      <c r="A29" s="23" t="s">
        <v>180</v>
      </c>
      <c r="B29" s="25">
        <v>1724</v>
      </c>
      <c r="C29" s="25">
        <v>1129</v>
      </c>
      <c r="D29" s="25">
        <v>1792</v>
      </c>
      <c r="E29" s="25">
        <f t="shared" si="0"/>
        <v>4645</v>
      </c>
      <c r="F29" s="23"/>
      <c r="G29" s="23">
        <v>666</v>
      </c>
    </row>
    <row r="30" spans="1:7" ht="12.75">
      <c r="A30" s="23" t="s">
        <v>181</v>
      </c>
      <c r="B30" s="25">
        <v>2126</v>
      </c>
      <c r="C30" s="25">
        <v>1975</v>
      </c>
      <c r="D30" s="25">
        <v>2409</v>
      </c>
      <c r="E30" s="25">
        <f t="shared" si="0"/>
        <v>6510</v>
      </c>
      <c r="F30" s="23"/>
      <c r="G30" s="23">
        <v>833</v>
      </c>
    </row>
    <row r="31" spans="1:7" ht="12.75">
      <c r="A31" s="23" t="s">
        <v>182</v>
      </c>
      <c r="B31" s="25">
        <v>212</v>
      </c>
      <c r="C31" s="25">
        <v>304</v>
      </c>
      <c r="D31" s="25">
        <v>453</v>
      </c>
      <c r="E31" s="25">
        <f t="shared" si="0"/>
        <v>969</v>
      </c>
      <c r="F31" s="23"/>
      <c r="G31" s="23">
        <v>47</v>
      </c>
    </row>
    <row r="32" spans="1:7" ht="12.75">
      <c r="A32" s="23" t="s">
        <v>183</v>
      </c>
      <c r="B32" s="25">
        <v>5203</v>
      </c>
      <c r="C32" s="25">
        <v>6724</v>
      </c>
      <c r="D32" s="25">
        <v>7515</v>
      </c>
      <c r="E32" s="25">
        <f t="shared" si="0"/>
        <v>19442</v>
      </c>
      <c r="F32" s="23"/>
      <c r="G32" s="23">
        <v>1323</v>
      </c>
    </row>
    <row r="33" spans="1:7" ht="12.75">
      <c r="A33" s="23" t="s">
        <v>184</v>
      </c>
      <c r="B33" s="25">
        <v>2700</v>
      </c>
      <c r="C33" s="25">
        <v>3452</v>
      </c>
      <c r="D33" s="25">
        <v>4742</v>
      </c>
      <c r="E33" s="25">
        <f t="shared" si="0"/>
        <v>10894</v>
      </c>
      <c r="F33" s="23"/>
      <c r="G33" s="23">
        <v>861</v>
      </c>
    </row>
    <row r="34" spans="1:7" ht="12.75">
      <c r="A34" s="23" t="s">
        <v>185</v>
      </c>
      <c r="B34" s="25">
        <v>504</v>
      </c>
      <c r="C34" s="25">
        <v>649</v>
      </c>
      <c r="D34" s="25">
        <v>743</v>
      </c>
      <c r="E34" s="25">
        <f t="shared" si="0"/>
        <v>1896</v>
      </c>
      <c r="F34" s="23"/>
      <c r="G34" s="23">
        <v>101</v>
      </c>
    </row>
    <row r="35" spans="1:7" ht="12.75">
      <c r="A35" s="23" t="s">
        <v>187</v>
      </c>
      <c r="B35" s="25">
        <v>2051</v>
      </c>
      <c r="C35" s="25">
        <v>1903</v>
      </c>
      <c r="D35" s="25">
        <v>2992</v>
      </c>
      <c r="E35" s="25">
        <f aca="true" t="shared" si="1" ref="E35:E52">SUM(B35:D35)</f>
        <v>6946</v>
      </c>
      <c r="F35" s="23"/>
      <c r="G35" s="23">
        <v>495</v>
      </c>
    </row>
    <row r="36" spans="1:7" ht="12.75">
      <c r="A36" s="23" t="s">
        <v>186</v>
      </c>
      <c r="B36" s="25">
        <v>1800</v>
      </c>
      <c r="C36" s="25">
        <v>1749</v>
      </c>
      <c r="D36" s="25">
        <v>2650</v>
      </c>
      <c r="E36" s="25">
        <f t="shared" si="1"/>
        <v>6199</v>
      </c>
      <c r="F36" s="23"/>
      <c r="G36" s="23">
        <v>627</v>
      </c>
    </row>
    <row r="37" spans="1:7" ht="12.75">
      <c r="A37" s="23" t="s">
        <v>188</v>
      </c>
      <c r="B37" s="25">
        <v>1984</v>
      </c>
      <c r="C37" s="25">
        <v>1456</v>
      </c>
      <c r="D37" s="25">
        <v>2448</v>
      </c>
      <c r="E37" s="25">
        <f t="shared" si="1"/>
        <v>5888</v>
      </c>
      <c r="F37" s="23"/>
      <c r="G37" s="23">
        <v>611</v>
      </c>
    </row>
    <row r="38" spans="1:7" ht="12.75">
      <c r="A38" s="23" t="s">
        <v>189</v>
      </c>
      <c r="B38" s="25">
        <v>1815</v>
      </c>
      <c r="C38" s="25">
        <v>719</v>
      </c>
      <c r="D38" s="25">
        <v>2055</v>
      </c>
      <c r="E38" s="25">
        <f t="shared" si="1"/>
        <v>4589</v>
      </c>
      <c r="F38" s="23"/>
      <c r="G38" s="23">
        <v>711</v>
      </c>
    </row>
    <row r="39" spans="1:7" ht="12.75">
      <c r="A39" s="23" t="s">
        <v>190</v>
      </c>
      <c r="B39" s="25">
        <v>1994</v>
      </c>
      <c r="C39" s="25">
        <v>1755</v>
      </c>
      <c r="D39" s="25">
        <v>2870</v>
      </c>
      <c r="E39" s="25">
        <f t="shared" si="1"/>
        <v>6619</v>
      </c>
      <c r="F39" s="23"/>
      <c r="G39" s="23">
        <v>525</v>
      </c>
    </row>
    <row r="40" spans="1:7" ht="12.75">
      <c r="A40" s="23" t="s">
        <v>191</v>
      </c>
      <c r="B40" s="25">
        <v>1921</v>
      </c>
      <c r="C40" s="25">
        <v>1136</v>
      </c>
      <c r="D40" s="25">
        <v>2377</v>
      </c>
      <c r="E40" s="25">
        <f t="shared" si="1"/>
        <v>5434</v>
      </c>
      <c r="F40" s="23"/>
      <c r="G40" s="23">
        <v>625</v>
      </c>
    </row>
    <row r="41" spans="1:7" ht="12.75">
      <c r="A41" s="23" t="s">
        <v>192</v>
      </c>
      <c r="B41" s="25">
        <v>1886</v>
      </c>
      <c r="C41" s="25">
        <v>1186</v>
      </c>
      <c r="D41" s="25">
        <v>2128</v>
      </c>
      <c r="E41" s="25">
        <f t="shared" si="1"/>
        <v>5200</v>
      </c>
      <c r="F41" s="23"/>
      <c r="G41" s="23">
        <v>603</v>
      </c>
    </row>
    <row r="42" spans="1:7" ht="12.75">
      <c r="A42" s="23" t="s">
        <v>193</v>
      </c>
      <c r="B42" s="25">
        <v>1934</v>
      </c>
      <c r="C42" s="25">
        <v>1545</v>
      </c>
      <c r="D42" s="25">
        <v>2686</v>
      </c>
      <c r="E42" s="25">
        <f t="shared" si="1"/>
        <v>6165</v>
      </c>
      <c r="F42" s="23"/>
      <c r="G42" s="23">
        <v>609</v>
      </c>
    </row>
    <row r="43" spans="1:7" ht="12.75">
      <c r="A43" s="23" t="s">
        <v>194</v>
      </c>
      <c r="B43" s="25">
        <v>1876</v>
      </c>
      <c r="C43" s="25">
        <v>1670</v>
      </c>
      <c r="D43" s="25">
        <v>3272</v>
      </c>
      <c r="E43" s="25">
        <f t="shared" si="1"/>
        <v>6818</v>
      </c>
      <c r="F43" s="23"/>
      <c r="G43" s="23">
        <v>584</v>
      </c>
    </row>
    <row r="44" spans="1:7" ht="12.75">
      <c r="A44" s="23" t="s">
        <v>195</v>
      </c>
      <c r="B44" s="25">
        <v>977</v>
      </c>
      <c r="C44" s="25">
        <v>1519</v>
      </c>
      <c r="D44" s="25">
        <v>1493</v>
      </c>
      <c r="E44" s="25">
        <f t="shared" si="1"/>
        <v>3989</v>
      </c>
      <c r="F44" s="23"/>
      <c r="G44" s="23">
        <v>252</v>
      </c>
    </row>
    <row r="45" spans="1:7" ht="12.75">
      <c r="A45" s="23" t="s">
        <v>196</v>
      </c>
      <c r="B45" s="25">
        <v>556</v>
      </c>
      <c r="C45" s="25">
        <v>1333</v>
      </c>
      <c r="D45" s="25">
        <v>1662</v>
      </c>
      <c r="E45" s="25">
        <f t="shared" si="1"/>
        <v>3551</v>
      </c>
      <c r="F45" s="23"/>
      <c r="G45" s="23">
        <v>229</v>
      </c>
    </row>
    <row r="46" spans="1:7" ht="12.75">
      <c r="A46" s="23" t="s">
        <v>197</v>
      </c>
      <c r="B46" s="25">
        <v>2178</v>
      </c>
      <c r="C46" s="25">
        <v>2343</v>
      </c>
      <c r="D46" s="25">
        <v>4549</v>
      </c>
      <c r="E46" s="25">
        <f t="shared" si="1"/>
        <v>9070</v>
      </c>
      <c r="F46" s="23"/>
      <c r="G46" s="23">
        <v>419</v>
      </c>
    </row>
    <row r="47" spans="1:7" ht="12.75">
      <c r="A47" s="23" t="s">
        <v>198</v>
      </c>
      <c r="B47" s="25">
        <v>1996</v>
      </c>
      <c r="C47" s="25">
        <v>1459</v>
      </c>
      <c r="D47" s="25">
        <v>2001</v>
      </c>
      <c r="E47" s="25">
        <f t="shared" si="1"/>
        <v>5456</v>
      </c>
      <c r="F47" s="23"/>
      <c r="G47" s="23">
        <v>298</v>
      </c>
    </row>
    <row r="48" spans="1:7" ht="12.75">
      <c r="A48" s="23" t="s">
        <v>199</v>
      </c>
      <c r="B48" s="25">
        <v>96</v>
      </c>
      <c r="C48" s="25">
        <v>70</v>
      </c>
      <c r="D48" s="25">
        <v>115</v>
      </c>
      <c r="E48" s="25">
        <f t="shared" si="1"/>
        <v>281</v>
      </c>
      <c r="F48" s="23"/>
      <c r="G48" s="23">
        <v>25</v>
      </c>
    </row>
    <row r="49" spans="1:7" ht="12.75">
      <c r="A49" s="23" t="s">
        <v>200</v>
      </c>
      <c r="B49" s="25">
        <v>227</v>
      </c>
      <c r="C49" s="25">
        <v>256</v>
      </c>
      <c r="D49" s="25">
        <v>511</v>
      </c>
      <c r="E49" s="25">
        <f t="shared" si="1"/>
        <v>994</v>
      </c>
      <c r="F49" s="23"/>
      <c r="G49" s="23">
        <v>77</v>
      </c>
    </row>
    <row r="50" spans="1:7" ht="12.75">
      <c r="A50" s="23" t="s">
        <v>201</v>
      </c>
      <c r="B50" s="25">
        <v>1306</v>
      </c>
      <c r="C50" s="25">
        <v>2134</v>
      </c>
      <c r="D50" s="25">
        <v>2756</v>
      </c>
      <c r="E50" s="25">
        <f t="shared" si="1"/>
        <v>6196</v>
      </c>
      <c r="F50" s="23"/>
      <c r="G50" s="25">
        <v>365</v>
      </c>
    </row>
    <row r="51" spans="1:7" ht="12.75">
      <c r="A51" s="23" t="s">
        <v>202</v>
      </c>
      <c r="B51" s="25">
        <v>848</v>
      </c>
      <c r="C51" s="25">
        <v>798</v>
      </c>
      <c r="D51" s="25">
        <v>1458</v>
      </c>
      <c r="E51" s="25">
        <f t="shared" si="1"/>
        <v>3104</v>
      </c>
      <c r="F51" s="23"/>
      <c r="G51" s="23">
        <v>203</v>
      </c>
    </row>
    <row r="52" spans="1:7" ht="12.75">
      <c r="A52" s="23" t="s">
        <v>203</v>
      </c>
      <c r="B52" s="25">
        <v>28</v>
      </c>
      <c r="C52" s="25">
        <v>33</v>
      </c>
      <c r="D52" s="25">
        <v>96</v>
      </c>
      <c r="E52" s="25">
        <f t="shared" si="1"/>
        <v>157</v>
      </c>
      <c r="F52" s="23"/>
      <c r="G52" s="23">
        <v>9</v>
      </c>
    </row>
    <row r="53" spans="1:7" s="2" customFormat="1" ht="12.75">
      <c r="A53" s="28" t="s">
        <v>10</v>
      </c>
      <c r="B53" s="29">
        <f>SUM(B3:B52)</f>
        <v>80148</v>
      </c>
      <c r="C53" s="29">
        <f>SUM(C3:C52)</f>
        <v>83505</v>
      </c>
      <c r="D53" s="29">
        <f>SUM(D3:D52)</f>
        <v>109206</v>
      </c>
      <c r="E53" s="29">
        <f>SUM(E3:E52)</f>
        <v>272859</v>
      </c>
      <c r="F53" s="28"/>
      <c r="G53" s="29">
        <f>SUM(G3:G52)</f>
        <v>23125</v>
      </c>
    </row>
    <row r="54" spans="1:7" s="2" customFormat="1" ht="12.75">
      <c r="A54" s="42"/>
      <c r="B54" s="43"/>
      <c r="C54" s="29"/>
      <c r="D54" s="29"/>
      <c r="E54" s="29"/>
      <c r="F54" s="28"/>
      <c r="G54" s="29"/>
    </row>
    <row r="55" spans="1:7" s="2" customFormat="1" ht="12.75">
      <c r="A55" s="59" t="s">
        <v>338</v>
      </c>
      <c r="B55" s="60"/>
      <c r="C55" s="29"/>
      <c r="D55" s="29"/>
      <c r="E55" s="29"/>
      <c r="F55" s="28"/>
      <c r="G55" s="28"/>
    </row>
    <row r="56" spans="1:7" ht="12.75">
      <c r="A56" s="23"/>
      <c r="B56" s="25"/>
      <c r="C56" s="23"/>
      <c r="D56" s="23"/>
      <c r="E56" s="23"/>
      <c r="F56" s="23"/>
      <c r="G56" s="23"/>
    </row>
    <row r="57" spans="1:7" ht="12.75">
      <c r="A57" s="6" t="s">
        <v>332</v>
      </c>
      <c r="B57" s="25"/>
      <c r="C57" s="23"/>
      <c r="D57" s="23"/>
      <c r="E57" s="23"/>
      <c r="F57" s="23"/>
      <c r="G57" s="23"/>
    </row>
    <row r="58" spans="1:7" ht="12.75">
      <c r="A58" s="23"/>
      <c r="B58" s="23"/>
      <c r="C58" s="23"/>
      <c r="D58" s="23"/>
      <c r="E58" s="23"/>
      <c r="F58" s="23"/>
      <c r="G58" s="23"/>
    </row>
    <row r="59" ht="12.75">
      <c r="A59" s="32"/>
    </row>
    <row r="60" ht="12.75">
      <c r="A60" s="33"/>
    </row>
  </sheetData>
  <sheetProtection/>
  <mergeCells count="2">
    <mergeCell ref="A1:E1"/>
    <mergeCell ref="A55:B55"/>
  </mergeCells>
  <printOptions gridLines="1"/>
  <pageMargins left="0.25" right="0.25" top="0" bottom="0"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48"/>
  <sheetViews>
    <sheetView zoomScalePageLayoutView="0" workbookViewId="0" topLeftCell="A1">
      <selection activeCell="H21" sqref="H21"/>
    </sheetView>
  </sheetViews>
  <sheetFormatPr defaultColWidth="9.140625" defaultRowHeight="12.75"/>
  <cols>
    <col min="1" max="1" width="18.140625" style="1" customWidth="1"/>
    <col min="2" max="2" width="13.57421875" style="1" customWidth="1"/>
    <col min="3" max="3" width="14.00390625" style="1" customWidth="1"/>
    <col min="4" max="4" width="14.421875" style="1" customWidth="1"/>
    <col min="5" max="5" width="9.140625" style="1" customWidth="1"/>
    <col min="6" max="6" width="1.8515625" style="1" customWidth="1"/>
    <col min="7" max="7" width="6.8515625" style="1" customWidth="1"/>
    <col min="8" max="16384" width="9.140625" style="1" customWidth="1"/>
  </cols>
  <sheetData>
    <row r="1" spans="1:7" ht="22.5" customHeight="1">
      <c r="A1" s="46" t="s">
        <v>324</v>
      </c>
      <c r="B1" s="46"/>
      <c r="C1" s="46"/>
      <c r="D1" s="46"/>
      <c r="E1" s="46"/>
      <c r="F1" s="6"/>
      <c r="G1" s="6"/>
    </row>
    <row r="2" spans="1:7" ht="21" customHeight="1">
      <c r="A2" s="5" t="s">
        <v>153</v>
      </c>
      <c r="B2" s="5" t="s">
        <v>315</v>
      </c>
      <c r="C2" s="5" t="s">
        <v>314</v>
      </c>
      <c r="D2" s="5" t="s">
        <v>316</v>
      </c>
      <c r="E2" s="5" t="s">
        <v>317</v>
      </c>
      <c r="F2" s="14"/>
      <c r="G2" s="5" t="s">
        <v>334</v>
      </c>
    </row>
    <row r="3" spans="1:7" ht="12.75">
      <c r="A3" s="30" t="s">
        <v>204</v>
      </c>
      <c r="B3" s="9">
        <v>1069</v>
      </c>
      <c r="C3" s="9">
        <v>737</v>
      </c>
      <c r="D3" s="9">
        <v>1218</v>
      </c>
      <c r="E3" s="9">
        <f aca="true" t="shared" si="0" ref="E3:E40">SUM(B3:D3)</f>
        <v>3024</v>
      </c>
      <c r="F3" s="6"/>
      <c r="G3" s="6">
        <v>330</v>
      </c>
    </row>
    <row r="4" spans="1:7" ht="12.75">
      <c r="A4" s="6" t="s">
        <v>205</v>
      </c>
      <c r="B4" s="9">
        <v>585</v>
      </c>
      <c r="C4" s="9">
        <v>526</v>
      </c>
      <c r="D4" s="9">
        <v>795</v>
      </c>
      <c r="E4" s="9">
        <f t="shared" si="0"/>
        <v>1906</v>
      </c>
      <c r="F4" s="6"/>
      <c r="G4" s="6">
        <v>142</v>
      </c>
    </row>
    <row r="5" spans="1:7" ht="12.75">
      <c r="A5" s="6" t="s">
        <v>206</v>
      </c>
      <c r="B5" s="9">
        <v>670</v>
      </c>
      <c r="C5" s="9">
        <v>740</v>
      </c>
      <c r="D5" s="9">
        <v>1103</v>
      </c>
      <c r="E5" s="9">
        <f t="shared" si="0"/>
        <v>2513</v>
      </c>
      <c r="F5" s="6"/>
      <c r="G5" s="6">
        <v>187</v>
      </c>
    </row>
    <row r="6" spans="1:7" ht="12.75">
      <c r="A6" s="6" t="s">
        <v>207</v>
      </c>
      <c r="B6" s="9">
        <v>1801</v>
      </c>
      <c r="C6" s="9">
        <v>2463</v>
      </c>
      <c r="D6" s="9">
        <v>2014</v>
      </c>
      <c r="E6" s="9">
        <f t="shared" si="0"/>
        <v>6278</v>
      </c>
      <c r="F6" s="6"/>
      <c r="G6" s="6">
        <v>292</v>
      </c>
    </row>
    <row r="7" spans="1:7" ht="12.75">
      <c r="A7" s="6" t="s">
        <v>208</v>
      </c>
      <c r="B7" s="9">
        <v>300</v>
      </c>
      <c r="C7" s="9">
        <v>358</v>
      </c>
      <c r="D7" s="9">
        <v>560</v>
      </c>
      <c r="E7" s="9">
        <f t="shared" si="0"/>
        <v>1218</v>
      </c>
      <c r="F7" s="6"/>
      <c r="G7" s="6">
        <v>91</v>
      </c>
    </row>
    <row r="8" spans="1:7" ht="12.75">
      <c r="A8" s="6" t="s">
        <v>209</v>
      </c>
      <c r="B8" s="9">
        <v>517</v>
      </c>
      <c r="C8" s="9">
        <v>447</v>
      </c>
      <c r="D8" s="9">
        <v>1084</v>
      </c>
      <c r="E8" s="9">
        <f t="shared" si="0"/>
        <v>2048</v>
      </c>
      <c r="F8" s="6"/>
      <c r="G8" s="6">
        <v>104</v>
      </c>
    </row>
    <row r="9" spans="1:7" ht="12.75">
      <c r="A9" s="6" t="s">
        <v>210</v>
      </c>
      <c r="B9" s="9">
        <v>422</v>
      </c>
      <c r="C9" s="9">
        <v>652</v>
      </c>
      <c r="D9" s="9">
        <v>905</v>
      </c>
      <c r="E9" s="9">
        <f t="shared" si="0"/>
        <v>1979</v>
      </c>
      <c r="F9" s="6"/>
      <c r="G9" s="6">
        <v>141</v>
      </c>
    </row>
    <row r="10" spans="1:7" ht="12.75">
      <c r="A10" s="6" t="s">
        <v>342</v>
      </c>
      <c r="B10" s="9">
        <v>1143</v>
      </c>
      <c r="C10" s="9">
        <v>933</v>
      </c>
      <c r="D10" s="9">
        <v>1548</v>
      </c>
      <c r="E10" s="9">
        <f t="shared" si="0"/>
        <v>3624</v>
      </c>
      <c r="F10" s="6"/>
      <c r="G10" s="6">
        <v>403</v>
      </c>
    </row>
    <row r="11" spans="1:7" ht="12.75">
      <c r="A11" s="6" t="s">
        <v>211</v>
      </c>
      <c r="B11" s="9">
        <v>887</v>
      </c>
      <c r="C11" s="9">
        <v>696</v>
      </c>
      <c r="D11" s="9">
        <v>1557</v>
      </c>
      <c r="E11" s="9">
        <f t="shared" si="0"/>
        <v>3140</v>
      </c>
      <c r="F11" s="6"/>
      <c r="G11" s="6">
        <v>385</v>
      </c>
    </row>
    <row r="12" spans="1:7" ht="12.75">
      <c r="A12" s="6" t="s">
        <v>212</v>
      </c>
      <c r="B12" s="9">
        <v>810</v>
      </c>
      <c r="C12" s="9">
        <v>607</v>
      </c>
      <c r="D12" s="9">
        <v>601</v>
      </c>
      <c r="E12" s="9">
        <f t="shared" si="0"/>
        <v>2018</v>
      </c>
      <c r="F12" s="6"/>
      <c r="G12" s="6">
        <v>199</v>
      </c>
    </row>
    <row r="13" spans="1:7" ht="12.75">
      <c r="A13" s="6" t="s">
        <v>213</v>
      </c>
      <c r="B13" s="9">
        <v>1452</v>
      </c>
      <c r="C13" s="9">
        <v>740</v>
      </c>
      <c r="D13" s="9">
        <v>1310</v>
      </c>
      <c r="E13" s="9">
        <f t="shared" si="0"/>
        <v>3502</v>
      </c>
      <c r="F13" s="6"/>
      <c r="G13" s="6">
        <v>387</v>
      </c>
    </row>
    <row r="14" spans="1:7" ht="12.75">
      <c r="A14" s="6" t="s">
        <v>214</v>
      </c>
      <c r="B14" s="9">
        <v>1615</v>
      </c>
      <c r="C14" s="9">
        <v>1050</v>
      </c>
      <c r="D14" s="9">
        <v>1421</v>
      </c>
      <c r="E14" s="9">
        <f t="shared" si="0"/>
        <v>4086</v>
      </c>
      <c r="F14" s="6"/>
      <c r="G14" s="6">
        <v>292</v>
      </c>
    </row>
    <row r="15" spans="1:7" ht="12.75">
      <c r="A15" s="6" t="s">
        <v>215</v>
      </c>
      <c r="B15" s="9">
        <v>1072</v>
      </c>
      <c r="C15" s="9">
        <v>589</v>
      </c>
      <c r="D15" s="9">
        <v>1154</v>
      </c>
      <c r="E15" s="9">
        <f t="shared" si="0"/>
        <v>2815</v>
      </c>
      <c r="F15" s="6"/>
      <c r="G15" s="6">
        <v>341</v>
      </c>
    </row>
    <row r="16" spans="1:7" ht="12.75">
      <c r="A16" s="6" t="s">
        <v>216</v>
      </c>
      <c r="B16" s="9">
        <v>1399</v>
      </c>
      <c r="C16" s="9">
        <v>955</v>
      </c>
      <c r="D16" s="9">
        <v>858</v>
      </c>
      <c r="E16" s="9">
        <f t="shared" si="0"/>
        <v>3212</v>
      </c>
      <c r="F16" s="6"/>
      <c r="G16" s="6">
        <v>195</v>
      </c>
    </row>
    <row r="17" spans="1:7" ht="12.75">
      <c r="A17" s="6" t="s">
        <v>352</v>
      </c>
      <c r="B17" s="9">
        <v>917</v>
      </c>
      <c r="C17" s="9">
        <v>796</v>
      </c>
      <c r="D17" s="9">
        <v>1186</v>
      </c>
      <c r="E17" s="9">
        <f t="shared" si="0"/>
        <v>2899</v>
      </c>
      <c r="F17" s="6"/>
      <c r="G17" s="6">
        <v>416</v>
      </c>
    </row>
    <row r="18" spans="1:7" ht="12.75">
      <c r="A18" s="6" t="s">
        <v>217</v>
      </c>
      <c r="B18" s="9">
        <v>1046</v>
      </c>
      <c r="C18" s="9">
        <v>907</v>
      </c>
      <c r="D18" s="9">
        <v>1047</v>
      </c>
      <c r="E18" s="9">
        <f t="shared" si="0"/>
        <v>3000</v>
      </c>
      <c r="F18" s="6"/>
      <c r="G18" s="6">
        <v>332</v>
      </c>
    </row>
    <row r="19" spans="1:7" ht="12.75">
      <c r="A19" s="6" t="s">
        <v>353</v>
      </c>
      <c r="B19" s="9">
        <v>1291</v>
      </c>
      <c r="C19" s="9">
        <v>1276</v>
      </c>
      <c r="D19" s="9">
        <v>1555</v>
      </c>
      <c r="E19" s="9">
        <f t="shared" si="0"/>
        <v>4122</v>
      </c>
      <c r="F19" s="6"/>
      <c r="G19" s="6">
        <v>287</v>
      </c>
    </row>
    <row r="20" spans="1:7" ht="12.75">
      <c r="A20" s="6" t="s">
        <v>218</v>
      </c>
      <c r="B20" s="9">
        <v>117</v>
      </c>
      <c r="C20" s="9">
        <v>222</v>
      </c>
      <c r="D20" s="9">
        <v>412</v>
      </c>
      <c r="E20" s="9">
        <f t="shared" si="0"/>
        <v>751</v>
      </c>
      <c r="F20" s="6"/>
      <c r="G20" s="6">
        <v>56</v>
      </c>
    </row>
    <row r="21" spans="1:7" ht="12.75">
      <c r="A21" s="6" t="s">
        <v>219</v>
      </c>
      <c r="B21" s="9">
        <v>525</v>
      </c>
      <c r="C21" s="9">
        <v>823</v>
      </c>
      <c r="D21" s="9">
        <v>671</v>
      </c>
      <c r="E21" s="9">
        <f t="shared" si="0"/>
        <v>2019</v>
      </c>
      <c r="F21" s="6"/>
      <c r="G21" s="6">
        <v>107</v>
      </c>
    </row>
    <row r="22" spans="1:7" ht="12.75">
      <c r="A22" s="6" t="s">
        <v>220</v>
      </c>
      <c r="B22" s="9">
        <v>801</v>
      </c>
      <c r="C22" s="9">
        <v>1224</v>
      </c>
      <c r="D22" s="9">
        <v>1430</v>
      </c>
      <c r="E22" s="9">
        <f t="shared" si="0"/>
        <v>3455</v>
      </c>
      <c r="F22" s="6"/>
      <c r="G22" s="6">
        <v>273</v>
      </c>
    </row>
    <row r="23" spans="1:7" ht="12.75">
      <c r="A23" s="6" t="s">
        <v>221</v>
      </c>
      <c r="B23" s="9">
        <v>544</v>
      </c>
      <c r="C23" s="9">
        <v>512</v>
      </c>
      <c r="D23" s="9">
        <v>821</v>
      </c>
      <c r="E23" s="9">
        <f t="shared" si="0"/>
        <v>1877</v>
      </c>
      <c r="F23" s="6"/>
      <c r="G23" s="6">
        <v>197</v>
      </c>
    </row>
    <row r="24" spans="1:7" ht="12.75">
      <c r="A24" s="6" t="s">
        <v>222</v>
      </c>
      <c r="B24" s="9">
        <v>359</v>
      </c>
      <c r="C24" s="9">
        <v>341</v>
      </c>
      <c r="D24" s="9">
        <v>741</v>
      </c>
      <c r="E24" s="9">
        <f t="shared" si="0"/>
        <v>1441</v>
      </c>
      <c r="F24" s="6"/>
      <c r="G24" s="6">
        <v>206</v>
      </c>
    </row>
    <row r="25" spans="1:7" ht="12.75">
      <c r="A25" s="6" t="s">
        <v>223</v>
      </c>
      <c r="B25" s="9">
        <v>524</v>
      </c>
      <c r="C25" s="9">
        <v>463</v>
      </c>
      <c r="D25" s="9">
        <v>798</v>
      </c>
      <c r="E25" s="9">
        <f t="shared" si="0"/>
        <v>1785</v>
      </c>
      <c r="F25" s="6"/>
      <c r="G25" s="6">
        <v>187</v>
      </c>
    </row>
    <row r="26" spans="1:7" ht="12.75">
      <c r="A26" s="6" t="s">
        <v>224</v>
      </c>
      <c r="B26" s="9">
        <v>901</v>
      </c>
      <c r="C26" s="9">
        <v>895</v>
      </c>
      <c r="D26" s="9">
        <v>1480</v>
      </c>
      <c r="E26" s="9">
        <f t="shared" si="0"/>
        <v>3276</v>
      </c>
      <c r="F26" s="6"/>
      <c r="G26" s="6">
        <v>210</v>
      </c>
    </row>
    <row r="27" spans="1:7" ht="12.75">
      <c r="A27" s="6" t="s">
        <v>225</v>
      </c>
      <c r="B27" s="9">
        <v>148</v>
      </c>
      <c r="C27" s="9">
        <v>207</v>
      </c>
      <c r="D27" s="9">
        <v>412</v>
      </c>
      <c r="E27" s="9">
        <f t="shared" si="0"/>
        <v>767</v>
      </c>
      <c r="F27" s="6"/>
      <c r="G27" s="6">
        <v>61</v>
      </c>
    </row>
    <row r="28" spans="1:7" ht="12.75">
      <c r="A28" s="6" t="s">
        <v>226</v>
      </c>
      <c r="B28" s="9">
        <v>2971</v>
      </c>
      <c r="C28" s="9">
        <v>3693</v>
      </c>
      <c r="D28" s="9">
        <v>2631</v>
      </c>
      <c r="E28" s="9">
        <f t="shared" si="0"/>
        <v>9295</v>
      </c>
      <c r="F28" s="6"/>
      <c r="G28" s="6">
        <v>760</v>
      </c>
    </row>
    <row r="29" spans="1:7" ht="12.75">
      <c r="A29" s="6" t="s">
        <v>227</v>
      </c>
      <c r="B29" s="9">
        <v>1709</v>
      </c>
      <c r="C29" s="9">
        <v>1484</v>
      </c>
      <c r="D29" s="9">
        <v>1566</v>
      </c>
      <c r="E29" s="9">
        <f t="shared" si="0"/>
        <v>4759</v>
      </c>
      <c r="F29" s="6"/>
      <c r="G29" s="6">
        <v>200</v>
      </c>
    </row>
    <row r="30" spans="1:7" ht="12.75">
      <c r="A30" s="6" t="s">
        <v>228</v>
      </c>
      <c r="B30" s="9">
        <v>929</v>
      </c>
      <c r="C30" s="9">
        <v>1361</v>
      </c>
      <c r="D30" s="9">
        <v>1501</v>
      </c>
      <c r="E30" s="9">
        <f t="shared" si="0"/>
        <v>3791</v>
      </c>
      <c r="F30" s="6"/>
      <c r="G30" s="6">
        <v>317</v>
      </c>
    </row>
    <row r="31" spans="1:7" ht="12.75">
      <c r="A31" s="6" t="s">
        <v>229</v>
      </c>
      <c r="B31" s="9">
        <v>960</v>
      </c>
      <c r="C31" s="9">
        <v>1338</v>
      </c>
      <c r="D31" s="9">
        <v>1531</v>
      </c>
      <c r="E31" s="9">
        <f t="shared" si="0"/>
        <v>3829</v>
      </c>
      <c r="F31" s="6"/>
      <c r="G31" s="6">
        <v>302</v>
      </c>
    </row>
    <row r="32" spans="1:7" ht="12.75">
      <c r="A32" s="6" t="s">
        <v>230</v>
      </c>
      <c r="B32" s="9">
        <v>384</v>
      </c>
      <c r="C32" s="9">
        <v>509</v>
      </c>
      <c r="D32" s="9">
        <v>786</v>
      </c>
      <c r="E32" s="9">
        <f t="shared" si="0"/>
        <v>1679</v>
      </c>
      <c r="F32" s="6"/>
      <c r="G32" s="6">
        <v>84</v>
      </c>
    </row>
    <row r="33" spans="1:7" ht="12.75">
      <c r="A33" s="6" t="s">
        <v>231</v>
      </c>
      <c r="B33" s="9">
        <v>910</v>
      </c>
      <c r="C33" s="9">
        <v>1041</v>
      </c>
      <c r="D33" s="9">
        <v>1566</v>
      </c>
      <c r="E33" s="9">
        <f t="shared" si="0"/>
        <v>3517</v>
      </c>
      <c r="F33" s="6"/>
      <c r="G33" s="6">
        <v>324</v>
      </c>
    </row>
    <row r="34" spans="1:7" ht="12.75">
      <c r="A34" s="6" t="s">
        <v>232</v>
      </c>
      <c r="B34" s="9">
        <v>1597</v>
      </c>
      <c r="C34" s="9">
        <v>1734</v>
      </c>
      <c r="D34" s="9">
        <v>2282</v>
      </c>
      <c r="E34" s="9">
        <f t="shared" si="0"/>
        <v>5613</v>
      </c>
      <c r="F34" s="6"/>
      <c r="G34" s="6">
        <v>464</v>
      </c>
    </row>
    <row r="35" spans="1:7" ht="12.75">
      <c r="A35" s="6" t="s">
        <v>233</v>
      </c>
      <c r="B35" s="9">
        <v>659</v>
      </c>
      <c r="C35" s="9">
        <v>839</v>
      </c>
      <c r="D35" s="9">
        <v>1406</v>
      </c>
      <c r="E35" s="9">
        <f t="shared" si="0"/>
        <v>2904</v>
      </c>
      <c r="F35" s="6"/>
      <c r="G35" s="6">
        <v>217</v>
      </c>
    </row>
    <row r="36" spans="1:7" ht="12.75">
      <c r="A36" s="6" t="s">
        <v>354</v>
      </c>
      <c r="B36" s="9">
        <v>198</v>
      </c>
      <c r="C36" s="9">
        <v>306</v>
      </c>
      <c r="D36" s="9">
        <v>576</v>
      </c>
      <c r="E36" s="9">
        <f t="shared" si="0"/>
        <v>1080</v>
      </c>
      <c r="F36" s="6" t="s">
        <v>153</v>
      </c>
      <c r="G36" s="6">
        <v>60</v>
      </c>
    </row>
    <row r="37" spans="1:7" ht="12.75">
      <c r="A37" s="6" t="s">
        <v>234</v>
      </c>
      <c r="B37" s="9">
        <v>444</v>
      </c>
      <c r="C37" s="9">
        <v>451</v>
      </c>
      <c r="D37" s="9">
        <v>619</v>
      </c>
      <c r="E37" s="9">
        <f t="shared" si="0"/>
        <v>1514</v>
      </c>
      <c r="F37" s="6"/>
      <c r="G37" s="6">
        <v>72</v>
      </c>
    </row>
    <row r="38" spans="1:7" ht="12.75">
      <c r="A38" s="6" t="s">
        <v>355</v>
      </c>
      <c r="B38" s="9">
        <v>624</v>
      </c>
      <c r="C38" s="9">
        <v>646</v>
      </c>
      <c r="D38" s="9">
        <v>1044</v>
      </c>
      <c r="E38" s="9">
        <f t="shared" si="0"/>
        <v>2314</v>
      </c>
      <c r="F38" s="6"/>
      <c r="G38" s="6">
        <v>166</v>
      </c>
    </row>
    <row r="39" spans="1:7" ht="12.75">
      <c r="A39" s="6" t="s">
        <v>235</v>
      </c>
      <c r="B39" s="9">
        <v>307</v>
      </c>
      <c r="C39" s="9">
        <v>201</v>
      </c>
      <c r="D39" s="9">
        <v>895</v>
      </c>
      <c r="E39" s="9">
        <f t="shared" si="0"/>
        <v>1403</v>
      </c>
      <c r="F39" s="6"/>
      <c r="G39" s="6">
        <v>102</v>
      </c>
    </row>
    <row r="40" spans="1:7" ht="12.75">
      <c r="A40" s="6" t="s">
        <v>236</v>
      </c>
      <c r="B40" s="9">
        <v>292</v>
      </c>
      <c r="C40" s="9">
        <v>246</v>
      </c>
      <c r="D40" s="9">
        <v>515</v>
      </c>
      <c r="E40" s="9">
        <f t="shared" si="0"/>
        <v>1053</v>
      </c>
      <c r="F40" s="6"/>
      <c r="G40" s="6">
        <v>74</v>
      </c>
    </row>
    <row r="41" spans="1:7" s="2" customFormat="1" ht="12.75">
      <c r="A41" s="11" t="s">
        <v>10</v>
      </c>
      <c r="B41" s="12">
        <f>SUM(B3:B40)</f>
        <v>32899</v>
      </c>
      <c r="C41" s="12">
        <f>SUM(C3:C40)</f>
        <v>33008</v>
      </c>
      <c r="D41" s="12">
        <f>SUM(D3:D40)</f>
        <v>43599</v>
      </c>
      <c r="E41" s="12">
        <f>SUM(E3:E40)</f>
        <v>109506</v>
      </c>
      <c r="F41" s="13"/>
      <c r="G41" s="12">
        <f>SUM(G3:G40)</f>
        <v>8963</v>
      </c>
    </row>
    <row r="42" spans="1:7" s="2" customFormat="1" ht="12.75">
      <c r="A42" s="44"/>
      <c r="B42" s="40"/>
      <c r="C42" s="41"/>
      <c r="D42" s="12"/>
      <c r="E42" s="12"/>
      <c r="F42" s="13"/>
      <c r="G42" s="12"/>
    </row>
    <row r="43" spans="1:7" s="2" customFormat="1" ht="12.75">
      <c r="A43" s="59" t="s">
        <v>343</v>
      </c>
      <c r="B43" s="66"/>
      <c r="C43" s="60"/>
      <c r="D43" s="12"/>
      <c r="E43" s="12"/>
      <c r="F43" s="13"/>
      <c r="G43" s="13"/>
    </row>
    <row r="44" spans="1:7" ht="12.75">
      <c r="A44" s="45" t="s">
        <v>351</v>
      </c>
      <c r="B44" s="9"/>
      <c r="C44" s="6"/>
      <c r="D44" s="6"/>
      <c r="E44" s="6"/>
      <c r="F44" s="6"/>
      <c r="G44" s="6"/>
    </row>
    <row r="45" spans="1:7" ht="12.75">
      <c r="A45" s="6" t="s">
        <v>332</v>
      </c>
      <c r="B45" s="25"/>
      <c r="C45" s="23"/>
      <c r="D45" s="6"/>
      <c r="E45" s="6"/>
      <c r="F45" s="6"/>
      <c r="G45" s="6"/>
    </row>
    <row r="46" spans="1:7" ht="12.75">
      <c r="A46" s="23"/>
      <c r="B46" s="23"/>
      <c r="C46" s="23"/>
      <c r="D46" s="6"/>
      <c r="E46" s="6"/>
      <c r="F46" s="6"/>
      <c r="G46" s="6"/>
    </row>
    <row r="47" ht="12.75">
      <c r="A47" s="32"/>
    </row>
    <row r="48" ht="12.75">
      <c r="A48" s="33"/>
    </row>
  </sheetData>
  <sheetProtection/>
  <mergeCells count="2">
    <mergeCell ref="A1:E1"/>
    <mergeCell ref="A43:C43"/>
  </mergeCells>
  <printOptions gridLines="1"/>
  <pageMargins left="0.25" right="0.5" top="0.5" bottom="0.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G50"/>
  <sheetViews>
    <sheetView zoomScalePageLayoutView="0" workbookViewId="0" topLeftCell="A28">
      <selection activeCell="H54" sqref="H54"/>
    </sheetView>
  </sheetViews>
  <sheetFormatPr defaultColWidth="9.140625" defaultRowHeight="12.75"/>
  <cols>
    <col min="1" max="1" width="19.421875" style="1" customWidth="1"/>
    <col min="2" max="2" width="13.7109375" style="1" customWidth="1"/>
    <col min="3" max="3" width="14.140625" style="1" customWidth="1"/>
    <col min="4" max="4" width="15.140625" style="1" customWidth="1"/>
    <col min="5" max="5" width="9.140625" style="1" customWidth="1"/>
    <col min="6" max="6" width="3.8515625" style="1" customWidth="1"/>
    <col min="7" max="7" width="8.8515625" style="1" customWidth="1"/>
    <col min="8" max="16384" width="9.140625" style="1" customWidth="1"/>
  </cols>
  <sheetData>
    <row r="1" spans="1:7" ht="21.75" customHeight="1">
      <c r="A1" s="46" t="s">
        <v>325</v>
      </c>
      <c r="B1" s="46"/>
      <c r="C1" s="46"/>
      <c r="D1" s="46"/>
      <c r="E1" s="46"/>
      <c r="F1" s="6"/>
      <c r="G1" s="6"/>
    </row>
    <row r="2" spans="1:7" ht="24" customHeight="1">
      <c r="A2" s="5" t="s">
        <v>153</v>
      </c>
      <c r="B2" s="5" t="s">
        <v>315</v>
      </c>
      <c r="C2" s="5" t="s">
        <v>314</v>
      </c>
      <c r="D2" s="5" t="s">
        <v>316</v>
      </c>
      <c r="E2" s="5" t="s">
        <v>317</v>
      </c>
      <c r="F2" s="14"/>
      <c r="G2" s="5" t="s">
        <v>334</v>
      </c>
    </row>
    <row r="3" spans="1:7" ht="12.75">
      <c r="A3" s="30" t="s">
        <v>237</v>
      </c>
      <c r="B3" s="9">
        <v>1321</v>
      </c>
      <c r="C3" s="9">
        <v>1955</v>
      </c>
      <c r="D3" s="9">
        <v>2480</v>
      </c>
      <c r="E3" s="9">
        <f aca="true" t="shared" si="0" ref="E3:E43">SUM(B3:D3)</f>
        <v>5756</v>
      </c>
      <c r="F3" s="6"/>
      <c r="G3" s="6">
        <v>201</v>
      </c>
    </row>
    <row r="4" spans="1:7" ht="12.75">
      <c r="A4" s="6" t="s">
        <v>238</v>
      </c>
      <c r="B4" s="9">
        <v>931</v>
      </c>
      <c r="C4" s="9">
        <v>1432</v>
      </c>
      <c r="D4" s="9">
        <v>1461</v>
      </c>
      <c r="E4" s="9">
        <f t="shared" si="0"/>
        <v>3824</v>
      </c>
      <c r="F4" s="6"/>
      <c r="G4" s="6">
        <v>214</v>
      </c>
    </row>
    <row r="5" spans="1:7" ht="12.75">
      <c r="A5" s="6" t="s">
        <v>239</v>
      </c>
      <c r="B5" s="9">
        <v>715</v>
      </c>
      <c r="C5" s="9">
        <v>965</v>
      </c>
      <c r="D5" s="9">
        <v>1037</v>
      </c>
      <c r="E5" s="9">
        <f t="shared" si="0"/>
        <v>2717</v>
      </c>
      <c r="F5" s="6"/>
      <c r="G5" s="6">
        <v>114</v>
      </c>
    </row>
    <row r="6" spans="1:7" ht="12.75">
      <c r="A6" s="6" t="s">
        <v>240</v>
      </c>
      <c r="B6" s="9">
        <v>865</v>
      </c>
      <c r="C6" s="9">
        <v>1412</v>
      </c>
      <c r="D6" s="9">
        <v>1070</v>
      </c>
      <c r="E6" s="9">
        <f t="shared" si="0"/>
        <v>3347</v>
      </c>
      <c r="F6" s="6"/>
      <c r="G6" s="6">
        <v>170</v>
      </c>
    </row>
    <row r="7" spans="1:7" ht="12.75">
      <c r="A7" s="6" t="s">
        <v>241</v>
      </c>
      <c r="B7" s="9">
        <v>661</v>
      </c>
      <c r="C7" s="9">
        <v>1319</v>
      </c>
      <c r="D7" s="9">
        <v>1475</v>
      </c>
      <c r="E7" s="9">
        <f t="shared" si="0"/>
        <v>3455</v>
      </c>
      <c r="F7" s="6"/>
      <c r="G7" s="6">
        <v>243</v>
      </c>
    </row>
    <row r="8" spans="1:7" ht="12.75">
      <c r="A8" s="6" t="s">
        <v>242</v>
      </c>
      <c r="B8" s="9">
        <v>751</v>
      </c>
      <c r="C8" s="9">
        <v>945</v>
      </c>
      <c r="D8" s="9">
        <v>1413</v>
      </c>
      <c r="E8" s="9">
        <f t="shared" si="0"/>
        <v>3109</v>
      </c>
      <c r="F8" s="6"/>
      <c r="G8" s="6">
        <v>204</v>
      </c>
    </row>
    <row r="9" spans="1:7" ht="12.75">
      <c r="A9" s="6" t="s">
        <v>243</v>
      </c>
      <c r="B9" s="9">
        <v>837</v>
      </c>
      <c r="C9" s="9">
        <v>1322</v>
      </c>
      <c r="D9" s="9">
        <v>1440</v>
      </c>
      <c r="E9" s="9">
        <f t="shared" si="0"/>
        <v>3599</v>
      </c>
      <c r="F9" s="6"/>
      <c r="G9" s="6">
        <v>202</v>
      </c>
    </row>
    <row r="10" spans="1:7" ht="12.75">
      <c r="A10" s="6" t="s">
        <v>244</v>
      </c>
      <c r="B10" s="9">
        <v>5696</v>
      </c>
      <c r="C10" s="9">
        <v>6829</v>
      </c>
      <c r="D10" s="9">
        <v>9510</v>
      </c>
      <c r="E10" s="9">
        <f t="shared" si="0"/>
        <v>22035</v>
      </c>
      <c r="F10" s="6"/>
      <c r="G10" s="6">
        <v>1677</v>
      </c>
    </row>
    <row r="11" spans="1:7" ht="12.75">
      <c r="A11" s="6" t="s">
        <v>245</v>
      </c>
      <c r="B11" s="9">
        <v>406</v>
      </c>
      <c r="C11" s="9">
        <v>602</v>
      </c>
      <c r="D11" s="9">
        <v>645</v>
      </c>
      <c r="E11" s="9">
        <f t="shared" si="0"/>
        <v>1653</v>
      </c>
      <c r="F11" s="6"/>
      <c r="G11" s="6">
        <v>107</v>
      </c>
    </row>
    <row r="12" spans="1:7" ht="12.75">
      <c r="A12" s="6" t="s">
        <v>246</v>
      </c>
      <c r="B12" s="9">
        <v>1134</v>
      </c>
      <c r="C12" s="9">
        <v>1139</v>
      </c>
      <c r="D12" s="9">
        <v>2524</v>
      </c>
      <c r="E12" s="9">
        <f t="shared" si="0"/>
        <v>4797</v>
      </c>
      <c r="F12" s="6"/>
      <c r="G12" s="6">
        <v>283</v>
      </c>
    </row>
    <row r="13" spans="1:7" ht="12.75">
      <c r="A13" s="6" t="s">
        <v>247</v>
      </c>
      <c r="B13" s="9">
        <v>3817</v>
      </c>
      <c r="C13" s="9">
        <v>3361</v>
      </c>
      <c r="D13" s="9">
        <v>3538</v>
      </c>
      <c r="E13" s="9">
        <f t="shared" si="0"/>
        <v>10716</v>
      </c>
      <c r="F13" s="6"/>
      <c r="G13" s="6">
        <v>680</v>
      </c>
    </row>
    <row r="14" spans="1:7" ht="12.75">
      <c r="A14" s="6" t="s">
        <v>248</v>
      </c>
      <c r="B14" s="9">
        <v>611</v>
      </c>
      <c r="C14" s="9">
        <v>910</v>
      </c>
      <c r="D14" s="9">
        <v>1488</v>
      </c>
      <c r="E14" s="9">
        <f t="shared" si="0"/>
        <v>3009</v>
      </c>
      <c r="F14" s="6"/>
      <c r="G14" s="6">
        <v>191</v>
      </c>
    </row>
    <row r="15" spans="1:7" ht="12.75">
      <c r="A15" s="6" t="s">
        <v>249</v>
      </c>
      <c r="B15" s="9">
        <v>765</v>
      </c>
      <c r="C15" s="9">
        <v>901</v>
      </c>
      <c r="D15" s="9">
        <v>1223</v>
      </c>
      <c r="E15" s="9">
        <f t="shared" si="0"/>
        <v>2889</v>
      </c>
      <c r="F15" s="6"/>
      <c r="G15" s="6">
        <v>181</v>
      </c>
    </row>
    <row r="16" spans="1:7" ht="12.75">
      <c r="A16" s="6" t="s">
        <v>250</v>
      </c>
      <c r="B16" s="9">
        <v>1504</v>
      </c>
      <c r="C16" s="9">
        <v>2201</v>
      </c>
      <c r="D16" s="9">
        <v>2594</v>
      </c>
      <c r="E16" s="9">
        <f t="shared" si="0"/>
        <v>6299</v>
      </c>
      <c r="F16" s="6"/>
      <c r="G16" s="6">
        <v>357</v>
      </c>
    </row>
    <row r="17" spans="1:7" ht="12.75">
      <c r="A17" s="6" t="s">
        <v>251</v>
      </c>
      <c r="B17" s="9">
        <v>4152</v>
      </c>
      <c r="C17" s="9">
        <v>3696</v>
      </c>
      <c r="D17" s="9">
        <v>5536</v>
      </c>
      <c r="E17" s="9">
        <f t="shared" si="0"/>
        <v>13384</v>
      </c>
      <c r="F17" s="6"/>
      <c r="G17" s="6">
        <v>636</v>
      </c>
    </row>
    <row r="18" spans="1:7" ht="12.75">
      <c r="A18" s="6" t="s">
        <v>252</v>
      </c>
      <c r="B18" s="9">
        <v>272</v>
      </c>
      <c r="C18" s="9">
        <v>612</v>
      </c>
      <c r="D18" s="9">
        <v>905</v>
      </c>
      <c r="E18" s="9">
        <f t="shared" si="0"/>
        <v>1789</v>
      </c>
      <c r="F18" s="6"/>
      <c r="G18" s="6">
        <v>114</v>
      </c>
    </row>
    <row r="19" spans="1:7" ht="12.75">
      <c r="A19" s="6" t="s">
        <v>253</v>
      </c>
      <c r="B19" s="9">
        <v>413</v>
      </c>
      <c r="C19" s="9">
        <v>521</v>
      </c>
      <c r="D19" s="9">
        <v>819</v>
      </c>
      <c r="E19" s="9">
        <f t="shared" si="0"/>
        <v>1753</v>
      </c>
      <c r="F19" s="6"/>
      <c r="G19" s="6">
        <v>83</v>
      </c>
    </row>
    <row r="20" spans="1:7" ht="12.75">
      <c r="A20" s="6" t="s">
        <v>254</v>
      </c>
      <c r="B20" s="9">
        <v>1069</v>
      </c>
      <c r="C20" s="9">
        <v>1463</v>
      </c>
      <c r="D20" s="9">
        <v>1493</v>
      </c>
      <c r="E20" s="9">
        <f t="shared" si="0"/>
        <v>4025</v>
      </c>
      <c r="F20" s="6"/>
      <c r="G20" s="6">
        <v>267</v>
      </c>
    </row>
    <row r="21" spans="1:7" ht="12.75">
      <c r="A21" s="6" t="s">
        <v>255</v>
      </c>
      <c r="B21" s="9">
        <v>5003</v>
      </c>
      <c r="C21" s="9">
        <v>6429</v>
      </c>
      <c r="D21" s="9">
        <v>5932</v>
      </c>
      <c r="E21" s="9">
        <f t="shared" si="0"/>
        <v>17364</v>
      </c>
      <c r="F21" s="6"/>
      <c r="G21" s="6">
        <v>953</v>
      </c>
    </row>
    <row r="22" spans="1:7" ht="12.75">
      <c r="A22" s="6" t="s">
        <v>256</v>
      </c>
      <c r="B22" s="9">
        <v>198</v>
      </c>
      <c r="C22" s="9">
        <v>286</v>
      </c>
      <c r="D22" s="9">
        <v>401</v>
      </c>
      <c r="E22" s="9">
        <f t="shared" si="0"/>
        <v>885</v>
      </c>
      <c r="F22" s="6"/>
      <c r="G22" s="6">
        <v>47</v>
      </c>
    </row>
    <row r="23" spans="1:7" ht="12.75">
      <c r="A23" s="6" t="s">
        <v>257</v>
      </c>
      <c r="B23" s="9">
        <v>289</v>
      </c>
      <c r="C23" s="9">
        <v>338</v>
      </c>
      <c r="D23" s="9">
        <v>601</v>
      </c>
      <c r="E23" s="9">
        <f t="shared" si="0"/>
        <v>1228</v>
      </c>
      <c r="F23" s="6"/>
      <c r="G23" s="6">
        <v>65</v>
      </c>
    </row>
    <row r="24" spans="1:7" ht="12.75">
      <c r="A24" s="6" t="s">
        <v>258</v>
      </c>
      <c r="B24" s="9">
        <v>156</v>
      </c>
      <c r="C24" s="9">
        <v>247</v>
      </c>
      <c r="D24" s="9">
        <v>326</v>
      </c>
      <c r="E24" s="9">
        <f t="shared" si="0"/>
        <v>729</v>
      </c>
      <c r="F24" s="6"/>
      <c r="G24" s="6">
        <v>54</v>
      </c>
    </row>
    <row r="25" spans="1:7" ht="12.75">
      <c r="A25" s="6" t="s">
        <v>357</v>
      </c>
      <c r="B25" s="9">
        <v>2848</v>
      </c>
      <c r="C25" s="9">
        <v>1634</v>
      </c>
      <c r="D25" s="9">
        <v>2962</v>
      </c>
      <c r="E25" s="9">
        <f t="shared" si="0"/>
        <v>7444</v>
      </c>
      <c r="F25" s="6"/>
      <c r="G25" s="6">
        <v>673</v>
      </c>
    </row>
    <row r="26" spans="1:7" ht="12.75">
      <c r="A26" s="6" t="s">
        <v>259</v>
      </c>
      <c r="B26" s="9">
        <v>804</v>
      </c>
      <c r="C26" s="9">
        <v>760</v>
      </c>
      <c r="D26" s="9">
        <v>1516</v>
      </c>
      <c r="E26" s="9">
        <f t="shared" si="0"/>
        <v>3080</v>
      </c>
      <c r="F26" s="6"/>
      <c r="G26" s="6">
        <v>220</v>
      </c>
    </row>
    <row r="27" spans="1:7" ht="12.75">
      <c r="A27" s="6" t="s">
        <v>261</v>
      </c>
      <c r="B27" s="9">
        <v>1064</v>
      </c>
      <c r="C27" s="9">
        <v>1389</v>
      </c>
      <c r="D27" s="9">
        <v>1681</v>
      </c>
      <c r="E27" s="9">
        <f t="shared" si="0"/>
        <v>4134</v>
      </c>
      <c r="F27" s="6"/>
      <c r="G27" s="6">
        <v>189</v>
      </c>
    </row>
    <row r="28" spans="1:7" ht="12.75">
      <c r="A28" s="6" t="s">
        <v>260</v>
      </c>
      <c r="B28" s="9">
        <v>721</v>
      </c>
      <c r="C28" s="9">
        <v>811</v>
      </c>
      <c r="D28" s="9">
        <v>1893</v>
      </c>
      <c r="E28" s="9">
        <f t="shared" si="0"/>
        <v>3425</v>
      </c>
      <c r="F28" s="6"/>
      <c r="G28" s="6">
        <v>261</v>
      </c>
    </row>
    <row r="29" spans="1:7" ht="12.75">
      <c r="A29" s="6" t="s">
        <v>262</v>
      </c>
      <c r="B29" s="9">
        <v>1030</v>
      </c>
      <c r="C29" s="9">
        <v>1131</v>
      </c>
      <c r="D29" s="9">
        <v>1349</v>
      </c>
      <c r="E29" s="9">
        <f t="shared" si="0"/>
        <v>3510</v>
      </c>
      <c r="F29" s="6"/>
      <c r="G29" s="16">
        <v>236</v>
      </c>
    </row>
    <row r="30" spans="1:7" ht="12.75">
      <c r="A30" s="6" t="s">
        <v>263</v>
      </c>
      <c r="B30" s="9">
        <v>1482</v>
      </c>
      <c r="C30" s="9">
        <v>1809</v>
      </c>
      <c r="D30" s="9">
        <v>3065</v>
      </c>
      <c r="E30" s="9">
        <f t="shared" si="0"/>
        <v>6356</v>
      </c>
      <c r="F30" s="6"/>
      <c r="G30" s="6">
        <v>354</v>
      </c>
    </row>
    <row r="31" spans="1:7" ht="12.75">
      <c r="A31" s="6" t="s">
        <v>264</v>
      </c>
      <c r="B31" s="9">
        <v>1388</v>
      </c>
      <c r="C31" s="9">
        <v>567</v>
      </c>
      <c r="D31" s="9">
        <v>1219</v>
      </c>
      <c r="E31" s="9">
        <f t="shared" si="0"/>
        <v>3174</v>
      </c>
      <c r="F31" s="6"/>
      <c r="G31" s="6">
        <v>360</v>
      </c>
    </row>
    <row r="32" spans="1:7" ht="12.75">
      <c r="A32" s="6" t="s">
        <v>265</v>
      </c>
      <c r="B32" s="9">
        <v>2084</v>
      </c>
      <c r="C32" s="9">
        <v>676</v>
      </c>
      <c r="D32" s="9">
        <v>1750</v>
      </c>
      <c r="E32" s="9">
        <f t="shared" si="0"/>
        <v>4510</v>
      </c>
      <c r="F32" s="6"/>
      <c r="G32" s="6">
        <v>488</v>
      </c>
    </row>
    <row r="33" spans="1:7" ht="12.75">
      <c r="A33" s="6" t="s">
        <v>266</v>
      </c>
      <c r="B33" s="9">
        <v>929</v>
      </c>
      <c r="C33" s="9">
        <v>455</v>
      </c>
      <c r="D33" s="9">
        <v>749</v>
      </c>
      <c r="E33" s="9">
        <f t="shared" si="0"/>
        <v>2133</v>
      </c>
      <c r="F33" s="6"/>
      <c r="G33" s="6">
        <v>180</v>
      </c>
    </row>
    <row r="34" spans="1:7" ht="12.75">
      <c r="A34" s="6" t="s">
        <v>299</v>
      </c>
      <c r="B34" s="9">
        <v>1713</v>
      </c>
      <c r="C34" s="9">
        <v>1187</v>
      </c>
      <c r="D34" s="9">
        <v>1794</v>
      </c>
      <c r="E34" s="9">
        <f t="shared" si="0"/>
        <v>4694</v>
      </c>
      <c r="F34" s="6"/>
      <c r="G34" s="6">
        <v>378</v>
      </c>
    </row>
    <row r="35" spans="1:7" ht="12.75">
      <c r="A35" s="6" t="s">
        <v>267</v>
      </c>
      <c r="B35" s="9">
        <v>1874</v>
      </c>
      <c r="C35" s="9">
        <v>815</v>
      </c>
      <c r="D35" s="9">
        <v>1703</v>
      </c>
      <c r="E35" s="9">
        <f t="shared" si="0"/>
        <v>4392</v>
      </c>
      <c r="F35" s="6"/>
      <c r="G35" s="6">
        <v>381</v>
      </c>
    </row>
    <row r="36" spans="1:7" ht="12.75">
      <c r="A36" s="6" t="s">
        <v>268</v>
      </c>
      <c r="B36" s="9">
        <v>1672</v>
      </c>
      <c r="C36" s="9">
        <v>2103</v>
      </c>
      <c r="D36" s="9">
        <v>3665</v>
      </c>
      <c r="E36" s="9">
        <f t="shared" si="0"/>
        <v>7440</v>
      </c>
      <c r="F36" s="6"/>
      <c r="G36" s="6">
        <v>564</v>
      </c>
    </row>
    <row r="37" spans="1:7" ht="12.75">
      <c r="A37" s="6" t="s">
        <v>269</v>
      </c>
      <c r="B37" s="9">
        <v>1633</v>
      </c>
      <c r="C37" s="9">
        <v>1777</v>
      </c>
      <c r="D37" s="9">
        <v>1438</v>
      </c>
      <c r="E37" s="9">
        <f t="shared" si="0"/>
        <v>4848</v>
      </c>
      <c r="F37" s="6"/>
      <c r="G37" s="6">
        <v>200</v>
      </c>
    </row>
    <row r="38" spans="1:7" ht="12.75">
      <c r="A38" s="6" t="s">
        <v>270</v>
      </c>
      <c r="B38" s="9">
        <v>6554</v>
      </c>
      <c r="C38" s="9">
        <v>6255</v>
      </c>
      <c r="D38" s="9">
        <v>7845</v>
      </c>
      <c r="E38" s="9">
        <f t="shared" si="0"/>
        <v>20654</v>
      </c>
      <c r="F38" s="6"/>
      <c r="G38" s="6">
        <v>1291</v>
      </c>
    </row>
    <row r="39" spans="1:7" ht="12.75">
      <c r="A39" s="6" t="s">
        <v>272</v>
      </c>
      <c r="B39" s="9">
        <v>955</v>
      </c>
      <c r="C39" s="9">
        <v>1312</v>
      </c>
      <c r="D39" s="9">
        <v>2023</v>
      </c>
      <c r="E39" s="9">
        <f t="shared" si="0"/>
        <v>4290</v>
      </c>
      <c r="F39" s="6"/>
      <c r="G39" s="6">
        <v>312</v>
      </c>
    </row>
    <row r="40" spans="1:7" ht="12.75">
      <c r="A40" s="6" t="s">
        <v>271</v>
      </c>
      <c r="B40" s="9">
        <v>1695</v>
      </c>
      <c r="C40" s="9">
        <v>1672</v>
      </c>
      <c r="D40" s="9">
        <v>2419</v>
      </c>
      <c r="E40" s="9">
        <f t="shared" si="0"/>
        <v>5786</v>
      </c>
      <c r="F40" s="6"/>
      <c r="G40" s="6">
        <v>558</v>
      </c>
    </row>
    <row r="41" spans="1:7" ht="12.75">
      <c r="A41" s="6" t="s">
        <v>273</v>
      </c>
      <c r="B41" s="9">
        <v>130</v>
      </c>
      <c r="C41" s="9">
        <v>124</v>
      </c>
      <c r="D41" s="9">
        <v>376</v>
      </c>
      <c r="E41" s="9">
        <f t="shared" si="0"/>
        <v>630</v>
      </c>
      <c r="F41" s="6"/>
      <c r="G41" s="6">
        <v>26</v>
      </c>
    </row>
    <row r="42" spans="1:7" ht="12.75">
      <c r="A42" s="6" t="s">
        <v>274</v>
      </c>
      <c r="B42" s="9">
        <v>1685</v>
      </c>
      <c r="C42" s="9">
        <v>2126</v>
      </c>
      <c r="D42" s="9">
        <v>2631</v>
      </c>
      <c r="E42" s="9">
        <f t="shared" si="0"/>
        <v>6442</v>
      </c>
      <c r="F42" s="6"/>
      <c r="G42" s="6">
        <v>344</v>
      </c>
    </row>
    <row r="43" spans="1:7" ht="12.75">
      <c r="A43" s="6" t="s">
        <v>275</v>
      </c>
      <c r="B43" s="9">
        <v>2234</v>
      </c>
      <c r="C43" s="9">
        <v>3909</v>
      </c>
      <c r="D43" s="9">
        <v>3786</v>
      </c>
      <c r="E43" s="9">
        <f t="shared" si="0"/>
        <v>9929</v>
      </c>
      <c r="F43" s="6"/>
      <c r="G43" s="6">
        <v>542</v>
      </c>
    </row>
    <row r="44" spans="1:7" s="2" customFormat="1" ht="12.75">
      <c r="A44" s="11" t="s">
        <v>10</v>
      </c>
      <c r="B44" s="12">
        <f>SUM(B3:B43)</f>
        <v>64061</v>
      </c>
      <c r="C44" s="12">
        <f>SUM(C3:C43)</f>
        <v>69397</v>
      </c>
      <c r="D44" s="12">
        <f>SUM(D3:D43)</f>
        <v>91775</v>
      </c>
      <c r="E44" s="12">
        <f>SUM(E3:E43)</f>
        <v>225233</v>
      </c>
      <c r="F44" s="12"/>
      <c r="G44" s="12">
        <f>SUM(G3:G43)</f>
        <v>14600</v>
      </c>
    </row>
    <row r="45" spans="1:7" s="2" customFormat="1" ht="16.5" customHeight="1">
      <c r="A45" s="45" t="s">
        <v>356</v>
      </c>
      <c r="B45" s="12"/>
      <c r="C45" s="12"/>
      <c r="D45" s="12"/>
      <c r="E45" s="12"/>
      <c r="F45" s="13"/>
      <c r="G45" s="13"/>
    </row>
    <row r="46" spans="1:7" ht="12.75">
      <c r="A46" s="6"/>
      <c r="B46" s="6"/>
      <c r="C46" s="6"/>
      <c r="D46" s="6"/>
      <c r="E46" s="6"/>
      <c r="F46" s="6"/>
      <c r="G46" s="6"/>
    </row>
    <row r="47" spans="1:7" ht="12.75">
      <c r="A47" s="6" t="s">
        <v>332</v>
      </c>
      <c r="B47" s="25"/>
      <c r="C47" s="23"/>
      <c r="D47" s="9"/>
      <c r="E47" s="6"/>
      <c r="F47" s="6"/>
      <c r="G47" s="6"/>
    </row>
    <row r="48" spans="1:7" ht="12.75">
      <c r="A48" s="23"/>
      <c r="B48" s="23"/>
      <c r="C48" s="23"/>
      <c r="D48" s="6"/>
      <c r="E48" s="6"/>
      <c r="F48" s="6"/>
      <c r="G48" s="6"/>
    </row>
    <row r="49" ht="12.75">
      <c r="A49" s="32"/>
    </row>
    <row r="50" ht="12.75">
      <c r="A50" s="33"/>
    </row>
  </sheetData>
  <sheetProtection/>
  <mergeCells count="1">
    <mergeCell ref="A1:E1"/>
  </mergeCells>
  <printOptions gridLines="1"/>
  <pageMargins left="0.25" right="0.25" top="0.5" bottom="0.5"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G58"/>
  <sheetViews>
    <sheetView tabSelected="1" zoomScalePageLayoutView="0" workbookViewId="0" topLeftCell="A7">
      <selection activeCell="B13" sqref="B13"/>
    </sheetView>
  </sheetViews>
  <sheetFormatPr defaultColWidth="9.140625" defaultRowHeight="12.75"/>
  <cols>
    <col min="1" max="1" width="22.57421875" style="1" customWidth="1"/>
    <col min="2" max="2" width="14.421875" style="1" customWidth="1"/>
    <col min="3" max="3" width="13.140625" style="1" customWidth="1"/>
    <col min="4" max="4" width="15.00390625" style="1" customWidth="1"/>
    <col min="5" max="5" width="9.140625" style="1" customWidth="1"/>
    <col min="6" max="6" width="1.8515625" style="1" customWidth="1"/>
    <col min="7" max="7" width="7.8515625" style="1" customWidth="1"/>
    <col min="8" max="16384" width="9.140625" style="1" customWidth="1"/>
  </cols>
  <sheetData>
    <row r="1" spans="1:7" ht="24.75" customHeight="1">
      <c r="A1" s="54" t="s">
        <v>326</v>
      </c>
      <c r="B1" s="55"/>
      <c r="C1" s="55"/>
      <c r="D1" s="55"/>
      <c r="E1" s="56"/>
      <c r="F1" s="6"/>
      <c r="G1" s="6"/>
    </row>
    <row r="2" spans="1:7" ht="22.5" customHeight="1">
      <c r="A2" s="5" t="s">
        <v>153</v>
      </c>
      <c r="B2" s="5" t="s">
        <v>315</v>
      </c>
      <c r="C2" s="5" t="s">
        <v>314</v>
      </c>
      <c r="D2" s="5" t="s">
        <v>316</v>
      </c>
      <c r="E2" s="5" t="s">
        <v>317</v>
      </c>
      <c r="F2" s="14"/>
      <c r="G2" s="5" t="s">
        <v>334</v>
      </c>
    </row>
    <row r="3" spans="1:7" s="3" customFormat="1" ht="12.75">
      <c r="A3" s="31" t="s">
        <v>276</v>
      </c>
      <c r="B3" s="10">
        <v>1888</v>
      </c>
      <c r="C3" s="10">
        <v>1846</v>
      </c>
      <c r="D3" s="10">
        <v>2623</v>
      </c>
      <c r="E3" s="10">
        <f aca="true" t="shared" si="0" ref="E3:E29">SUM(B3:D3)</f>
        <v>6357</v>
      </c>
      <c r="F3" s="16"/>
      <c r="G3" s="16">
        <v>518</v>
      </c>
    </row>
    <row r="4" spans="1:7" ht="12.75">
      <c r="A4" s="6" t="s">
        <v>277</v>
      </c>
      <c r="B4" s="9">
        <v>1510</v>
      </c>
      <c r="C4" s="9">
        <v>623</v>
      </c>
      <c r="D4" s="9">
        <v>1457</v>
      </c>
      <c r="E4" s="10">
        <f t="shared" si="0"/>
        <v>3590</v>
      </c>
      <c r="F4" s="6"/>
      <c r="G4" s="6">
        <v>697</v>
      </c>
    </row>
    <row r="5" spans="1:7" ht="12.75">
      <c r="A5" s="6" t="s">
        <v>278</v>
      </c>
      <c r="B5" s="9">
        <v>1372</v>
      </c>
      <c r="C5" s="9">
        <v>712</v>
      </c>
      <c r="D5" s="9">
        <v>1301</v>
      </c>
      <c r="E5" s="10">
        <f t="shared" si="0"/>
        <v>3385</v>
      </c>
      <c r="F5" s="6"/>
      <c r="G5" s="6">
        <v>561</v>
      </c>
    </row>
    <row r="6" spans="1:7" ht="12.75">
      <c r="A6" s="6" t="s">
        <v>279</v>
      </c>
      <c r="B6" s="9">
        <v>1337</v>
      </c>
      <c r="C6" s="9">
        <v>1082</v>
      </c>
      <c r="D6" s="9">
        <v>1455</v>
      </c>
      <c r="E6" s="10">
        <f t="shared" si="0"/>
        <v>3874</v>
      </c>
      <c r="F6" s="6"/>
      <c r="G6" s="6">
        <v>314</v>
      </c>
    </row>
    <row r="7" spans="1:7" ht="12.75">
      <c r="A7" s="6" t="s">
        <v>280</v>
      </c>
      <c r="B7" s="9">
        <v>1461</v>
      </c>
      <c r="C7" s="9">
        <v>978</v>
      </c>
      <c r="D7" s="9">
        <v>1266</v>
      </c>
      <c r="E7" s="10">
        <f t="shared" si="0"/>
        <v>3705</v>
      </c>
      <c r="F7" s="6"/>
      <c r="G7" s="6">
        <v>400</v>
      </c>
    </row>
    <row r="8" spans="1:7" ht="12.75">
      <c r="A8" s="6" t="s">
        <v>281</v>
      </c>
      <c r="B8" s="9">
        <v>1147</v>
      </c>
      <c r="C8" s="9">
        <v>741</v>
      </c>
      <c r="D8" s="9">
        <v>1312</v>
      </c>
      <c r="E8" s="10">
        <f t="shared" si="0"/>
        <v>3200</v>
      </c>
      <c r="F8" s="6"/>
      <c r="G8" s="6">
        <v>413</v>
      </c>
    </row>
    <row r="9" spans="1:7" ht="12.75">
      <c r="A9" s="6" t="s">
        <v>282</v>
      </c>
      <c r="B9" s="9">
        <v>1144</v>
      </c>
      <c r="C9" s="9">
        <v>861</v>
      </c>
      <c r="D9" s="9">
        <v>1295</v>
      </c>
      <c r="E9" s="10">
        <f t="shared" si="0"/>
        <v>3300</v>
      </c>
      <c r="F9" s="6"/>
      <c r="G9" s="6">
        <v>312</v>
      </c>
    </row>
    <row r="10" spans="1:7" ht="12.75">
      <c r="A10" s="6" t="s">
        <v>283</v>
      </c>
      <c r="B10" s="9">
        <v>4033</v>
      </c>
      <c r="C10" s="9">
        <v>1674</v>
      </c>
      <c r="D10" s="9">
        <v>4665</v>
      </c>
      <c r="E10" s="10">
        <f t="shared" si="0"/>
        <v>10372</v>
      </c>
      <c r="F10" s="6"/>
      <c r="G10" s="6">
        <v>1829</v>
      </c>
    </row>
    <row r="11" spans="1:7" ht="12.75">
      <c r="A11" s="6" t="s">
        <v>284</v>
      </c>
      <c r="B11" s="9">
        <v>1387</v>
      </c>
      <c r="C11" s="9">
        <v>1263</v>
      </c>
      <c r="D11" s="9">
        <v>1901</v>
      </c>
      <c r="E11" s="10">
        <f t="shared" si="0"/>
        <v>4551</v>
      </c>
      <c r="F11" s="6"/>
      <c r="G11" s="6">
        <v>403</v>
      </c>
    </row>
    <row r="12" spans="1:7" ht="12.75">
      <c r="A12" s="6" t="s">
        <v>285</v>
      </c>
      <c r="B12" s="9">
        <v>1248</v>
      </c>
      <c r="C12" s="9">
        <v>785</v>
      </c>
      <c r="D12" s="9">
        <v>1246</v>
      </c>
      <c r="E12" s="10">
        <f t="shared" si="0"/>
        <v>3279</v>
      </c>
      <c r="F12" s="6"/>
      <c r="G12" s="6">
        <v>226</v>
      </c>
    </row>
    <row r="13" spans="1:7" ht="12.75">
      <c r="A13" s="6" t="s">
        <v>286</v>
      </c>
      <c r="B13" s="9">
        <v>448</v>
      </c>
      <c r="C13" s="9">
        <v>314</v>
      </c>
      <c r="D13" s="9">
        <v>635</v>
      </c>
      <c r="E13" s="10">
        <f t="shared" si="0"/>
        <v>1397</v>
      </c>
      <c r="F13" s="6"/>
      <c r="G13" s="6">
        <v>125</v>
      </c>
    </row>
    <row r="14" spans="1:7" ht="12.75">
      <c r="A14" s="6" t="s">
        <v>330</v>
      </c>
      <c r="B14" s="9">
        <v>284</v>
      </c>
      <c r="C14" s="9">
        <v>311</v>
      </c>
      <c r="D14" s="9">
        <v>494</v>
      </c>
      <c r="E14" s="10">
        <f t="shared" si="0"/>
        <v>1089</v>
      </c>
      <c r="F14" s="6"/>
      <c r="G14" s="6">
        <v>119</v>
      </c>
    </row>
    <row r="15" spans="1:7" ht="12.75">
      <c r="A15" s="6" t="s">
        <v>287</v>
      </c>
      <c r="B15" s="9">
        <v>864</v>
      </c>
      <c r="C15" s="9">
        <v>936</v>
      </c>
      <c r="D15" s="9">
        <v>1409</v>
      </c>
      <c r="E15" s="10">
        <f t="shared" si="0"/>
        <v>3209</v>
      </c>
      <c r="F15" s="6"/>
      <c r="G15" s="6">
        <v>323</v>
      </c>
    </row>
    <row r="16" spans="1:7" ht="12.75">
      <c r="A16" s="6" t="s">
        <v>288</v>
      </c>
      <c r="B16" s="9">
        <v>486</v>
      </c>
      <c r="C16" s="9">
        <v>685</v>
      </c>
      <c r="D16" s="9">
        <v>873</v>
      </c>
      <c r="E16" s="10">
        <f t="shared" si="0"/>
        <v>2044</v>
      </c>
      <c r="F16" s="6"/>
      <c r="G16" s="6">
        <v>128</v>
      </c>
    </row>
    <row r="17" spans="1:7" ht="12.75">
      <c r="A17" s="6" t="s">
        <v>289</v>
      </c>
      <c r="B17" s="9">
        <v>1233</v>
      </c>
      <c r="C17" s="9">
        <v>1081</v>
      </c>
      <c r="D17" s="9">
        <v>1602</v>
      </c>
      <c r="E17" s="10">
        <f t="shared" si="0"/>
        <v>3916</v>
      </c>
      <c r="F17" s="6"/>
      <c r="G17" s="6">
        <v>433</v>
      </c>
    </row>
    <row r="18" spans="1:7" ht="12.75">
      <c r="A18" s="6" t="s">
        <v>290</v>
      </c>
      <c r="B18" s="9">
        <v>1014</v>
      </c>
      <c r="C18" s="9">
        <v>954</v>
      </c>
      <c r="D18" s="9">
        <v>1302</v>
      </c>
      <c r="E18" s="10">
        <f t="shared" si="0"/>
        <v>3270</v>
      </c>
      <c r="F18" s="6"/>
      <c r="G18" s="6">
        <v>330</v>
      </c>
    </row>
    <row r="19" spans="1:7" ht="12.75">
      <c r="A19" s="6" t="s">
        <v>291</v>
      </c>
      <c r="B19" s="9">
        <v>1203</v>
      </c>
      <c r="C19" s="9">
        <v>1178</v>
      </c>
      <c r="D19" s="9">
        <v>1280</v>
      </c>
      <c r="E19" s="10">
        <f t="shared" si="0"/>
        <v>3661</v>
      </c>
      <c r="F19" s="6"/>
      <c r="G19" s="6">
        <v>425</v>
      </c>
    </row>
    <row r="20" spans="1:7" ht="12.75">
      <c r="A20" s="6" t="s">
        <v>292</v>
      </c>
      <c r="B20" s="9">
        <v>1143</v>
      </c>
      <c r="C20" s="9">
        <v>838</v>
      </c>
      <c r="D20" s="9">
        <v>1251</v>
      </c>
      <c r="E20" s="10">
        <f t="shared" si="0"/>
        <v>3232</v>
      </c>
      <c r="F20" s="6"/>
      <c r="G20" s="6">
        <v>349</v>
      </c>
    </row>
    <row r="21" spans="1:7" ht="12.75">
      <c r="A21" s="6" t="s">
        <v>335</v>
      </c>
      <c r="B21" s="9">
        <v>1054</v>
      </c>
      <c r="C21" s="9">
        <v>1016</v>
      </c>
      <c r="D21" s="9">
        <v>1389</v>
      </c>
      <c r="E21" s="10">
        <f t="shared" si="0"/>
        <v>3459</v>
      </c>
      <c r="F21" s="6"/>
      <c r="G21" s="6">
        <v>345</v>
      </c>
    </row>
    <row r="22" spans="1:7" ht="12.75">
      <c r="A22" s="6" t="s">
        <v>362</v>
      </c>
      <c r="B22" s="9">
        <v>1083</v>
      </c>
      <c r="C22" s="9">
        <v>758</v>
      </c>
      <c r="D22" s="9">
        <v>1182</v>
      </c>
      <c r="E22" s="10">
        <f t="shared" si="0"/>
        <v>3023</v>
      </c>
      <c r="F22" s="6"/>
      <c r="G22" s="6">
        <v>389</v>
      </c>
    </row>
    <row r="23" spans="1:7" ht="12.75">
      <c r="A23" s="6" t="s">
        <v>293</v>
      </c>
      <c r="B23" s="9">
        <v>681</v>
      </c>
      <c r="C23" s="9">
        <v>481</v>
      </c>
      <c r="D23" s="9">
        <v>938</v>
      </c>
      <c r="E23" s="10">
        <f t="shared" si="0"/>
        <v>2100</v>
      </c>
      <c r="F23" s="6"/>
      <c r="G23" s="6">
        <v>128</v>
      </c>
    </row>
    <row r="24" spans="1:7" ht="12.75">
      <c r="A24" s="6" t="s">
        <v>294</v>
      </c>
      <c r="B24" s="9">
        <v>688</v>
      </c>
      <c r="C24" s="9">
        <v>425</v>
      </c>
      <c r="D24" s="9">
        <v>738</v>
      </c>
      <c r="E24" s="10">
        <f t="shared" si="0"/>
        <v>1851</v>
      </c>
      <c r="F24" s="6"/>
      <c r="G24" s="6">
        <v>192</v>
      </c>
    </row>
    <row r="25" spans="1:7" ht="12.75">
      <c r="A25" s="6" t="s">
        <v>344</v>
      </c>
      <c r="B25" s="9">
        <v>556</v>
      </c>
      <c r="C25" s="9">
        <v>279</v>
      </c>
      <c r="D25" s="9">
        <v>760</v>
      </c>
      <c r="E25" s="10">
        <f t="shared" si="0"/>
        <v>1595</v>
      </c>
      <c r="F25" s="6"/>
      <c r="G25" s="6">
        <v>182</v>
      </c>
    </row>
    <row r="26" spans="1:7" ht="12.75">
      <c r="A26" s="6" t="s">
        <v>295</v>
      </c>
      <c r="B26" s="9">
        <v>514</v>
      </c>
      <c r="C26" s="9">
        <v>304</v>
      </c>
      <c r="D26" s="9">
        <v>661</v>
      </c>
      <c r="E26" s="10">
        <f t="shared" si="0"/>
        <v>1479</v>
      </c>
      <c r="F26" s="6"/>
      <c r="G26" s="34">
        <v>162</v>
      </c>
    </row>
    <row r="27" spans="1:7" ht="12.75">
      <c r="A27" s="6" t="s">
        <v>296</v>
      </c>
      <c r="B27" s="9">
        <v>709</v>
      </c>
      <c r="C27" s="9">
        <v>413</v>
      </c>
      <c r="D27" s="9">
        <v>791</v>
      </c>
      <c r="E27" s="10">
        <f t="shared" si="0"/>
        <v>1913</v>
      </c>
      <c r="F27" s="6"/>
      <c r="G27" s="6">
        <v>164</v>
      </c>
    </row>
    <row r="28" spans="1:7" ht="12.75">
      <c r="A28" s="6" t="s">
        <v>297</v>
      </c>
      <c r="B28" s="9">
        <v>462</v>
      </c>
      <c r="C28" s="9">
        <v>208</v>
      </c>
      <c r="D28" s="9">
        <v>603</v>
      </c>
      <c r="E28" s="10">
        <f t="shared" si="0"/>
        <v>1273</v>
      </c>
      <c r="F28" s="6"/>
      <c r="G28" s="6">
        <v>147</v>
      </c>
    </row>
    <row r="29" spans="1:7" ht="12.75">
      <c r="A29" s="6" t="s">
        <v>298</v>
      </c>
      <c r="B29" s="9">
        <v>786</v>
      </c>
      <c r="C29" s="9">
        <v>987</v>
      </c>
      <c r="D29" s="9">
        <v>1471</v>
      </c>
      <c r="E29" s="10">
        <f t="shared" si="0"/>
        <v>3244</v>
      </c>
      <c r="F29" s="6"/>
      <c r="G29" s="6">
        <v>175</v>
      </c>
    </row>
    <row r="30" spans="1:7" s="2" customFormat="1" ht="12.75">
      <c r="A30" s="11" t="s">
        <v>10</v>
      </c>
      <c r="B30" s="12">
        <f>SUM(B3:B29)</f>
        <v>29735</v>
      </c>
      <c r="C30" s="12">
        <f>SUM(C3:C29)</f>
        <v>21733</v>
      </c>
      <c r="D30" s="12">
        <f>SUM(D3:D29)</f>
        <v>35900</v>
      </c>
      <c r="E30" s="12">
        <f>SUM(E3:E29)</f>
        <v>87368</v>
      </c>
      <c r="F30" s="12"/>
      <c r="G30" s="12">
        <f>SUM(G3:G29)</f>
        <v>9789</v>
      </c>
    </row>
    <row r="31" spans="1:7" s="2" customFormat="1" ht="12.75">
      <c r="A31" s="44"/>
      <c r="B31" s="41"/>
      <c r="C31" s="12"/>
      <c r="D31" s="12"/>
      <c r="E31" s="12"/>
      <c r="F31" s="12"/>
      <c r="G31" s="12"/>
    </row>
    <row r="32" spans="1:7" s="2" customFormat="1" ht="12.75">
      <c r="A32" s="59" t="s">
        <v>345</v>
      </c>
      <c r="B32" s="60"/>
      <c r="C32" s="12"/>
      <c r="D32" s="12"/>
      <c r="E32" s="12"/>
      <c r="F32" s="13"/>
      <c r="G32" s="13"/>
    </row>
    <row r="33" spans="1:7" ht="12.75">
      <c r="A33" s="67" t="s">
        <v>327</v>
      </c>
      <c r="B33" s="68"/>
      <c r="C33" s="68"/>
      <c r="D33" s="68"/>
      <c r="E33" s="69"/>
      <c r="F33" s="6"/>
      <c r="G33" s="6"/>
    </row>
    <row r="34" spans="1:7" ht="12.75">
      <c r="A34" s="20"/>
      <c r="B34" s="20" t="s">
        <v>315</v>
      </c>
      <c r="C34" s="20" t="s">
        <v>314</v>
      </c>
      <c r="D34" s="20" t="s">
        <v>316</v>
      </c>
      <c r="E34" s="20" t="s">
        <v>317</v>
      </c>
      <c r="F34" s="6"/>
      <c r="G34" s="5" t="s">
        <v>334</v>
      </c>
    </row>
    <row r="35" spans="1:7" ht="12.75">
      <c r="A35" s="21" t="s">
        <v>300</v>
      </c>
      <c r="B35" s="9">
        <v>167</v>
      </c>
      <c r="C35" s="9">
        <v>145</v>
      </c>
      <c r="D35" s="9">
        <v>442</v>
      </c>
      <c r="E35" s="9">
        <f aca="true" t="shared" si="1" ref="E35:E51">SUM(B35:D35)</f>
        <v>754</v>
      </c>
      <c r="F35" s="6"/>
      <c r="G35" s="6">
        <v>39</v>
      </c>
    </row>
    <row r="36" spans="1:7" ht="12.75">
      <c r="A36" s="9" t="s">
        <v>301</v>
      </c>
      <c r="B36" s="9">
        <v>1075</v>
      </c>
      <c r="C36" s="9">
        <v>752</v>
      </c>
      <c r="D36" s="9">
        <v>1598</v>
      </c>
      <c r="E36" s="9">
        <f t="shared" si="1"/>
        <v>3425</v>
      </c>
      <c r="F36" s="6"/>
      <c r="G36" s="6">
        <v>247</v>
      </c>
    </row>
    <row r="37" spans="1:7" ht="12.75">
      <c r="A37" s="9" t="s">
        <v>359</v>
      </c>
      <c r="B37" s="9">
        <v>1001</v>
      </c>
      <c r="C37" s="9">
        <v>623</v>
      </c>
      <c r="D37" s="9">
        <v>938</v>
      </c>
      <c r="E37" s="9">
        <f t="shared" si="1"/>
        <v>2562</v>
      </c>
      <c r="F37" s="6"/>
      <c r="G37" s="6">
        <v>249</v>
      </c>
    </row>
    <row r="38" spans="1:7" ht="12.75">
      <c r="A38" s="9" t="s">
        <v>360</v>
      </c>
      <c r="B38" s="9">
        <v>1198</v>
      </c>
      <c r="C38" s="9">
        <v>933</v>
      </c>
      <c r="D38" s="9">
        <v>926</v>
      </c>
      <c r="E38" s="9">
        <f t="shared" si="1"/>
        <v>3057</v>
      </c>
      <c r="F38" s="6"/>
      <c r="G38" s="6">
        <v>275</v>
      </c>
    </row>
    <row r="39" spans="1:7" ht="12.75">
      <c r="A39" s="9" t="s">
        <v>361</v>
      </c>
      <c r="B39" s="9">
        <v>964</v>
      </c>
      <c r="C39" s="9">
        <v>656</v>
      </c>
      <c r="D39" s="9">
        <v>1182</v>
      </c>
      <c r="E39" s="9">
        <f t="shared" si="1"/>
        <v>2802</v>
      </c>
      <c r="F39" s="6"/>
      <c r="G39" s="6">
        <v>259</v>
      </c>
    </row>
    <row r="40" spans="1:7" ht="12.75">
      <c r="A40" s="9" t="s">
        <v>302</v>
      </c>
      <c r="B40" s="9">
        <v>503</v>
      </c>
      <c r="C40" s="9">
        <v>298</v>
      </c>
      <c r="D40" s="9">
        <v>435</v>
      </c>
      <c r="E40" s="9">
        <f t="shared" si="1"/>
        <v>1236</v>
      </c>
      <c r="F40" s="6"/>
      <c r="G40" s="6">
        <v>86</v>
      </c>
    </row>
    <row r="41" spans="1:7" ht="12.75">
      <c r="A41" s="9" t="s">
        <v>303</v>
      </c>
      <c r="B41" s="9">
        <v>99</v>
      </c>
      <c r="C41" s="9">
        <v>177</v>
      </c>
      <c r="D41" s="9">
        <v>218</v>
      </c>
      <c r="E41" s="9">
        <f t="shared" si="1"/>
        <v>494</v>
      </c>
      <c r="F41" s="6"/>
      <c r="G41" s="6">
        <v>40</v>
      </c>
    </row>
    <row r="42" spans="1:7" ht="12.75">
      <c r="A42" s="9" t="s">
        <v>304</v>
      </c>
      <c r="B42" s="9">
        <v>163</v>
      </c>
      <c r="C42" s="9">
        <v>177</v>
      </c>
      <c r="D42" s="9">
        <v>253</v>
      </c>
      <c r="E42" s="9">
        <f t="shared" si="1"/>
        <v>593</v>
      </c>
      <c r="F42" s="6"/>
      <c r="G42" s="6">
        <v>49</v>
      </c>
    </row>
    <row r="43" spans="1:7" ht="12.75">
      <c r="A43" s="9" t="s">
        <v>305</v>
      </c>
      <c r="B43" s="9">
        <v>666</v>
      </c>
      <c r="C43" s="9">
        <v>678</v>
      </c>
      <c r="D43" s="9">
        <v>987</v>
      </c>
      <c r="E43" s="9">
        <f t="shared" si="1"/>
        <v>2331</v>
      </c>
      <c r="F43" s="6"/>
      <c r="G43" s="6">
        <v>109</v>
      </c>
    </row>
    <row r="44" spans="1:7" ht="12.75">
      <c r="A44" s="9" t="s">
        <v>306</v>
      </c>
      <c r="B44" s="9">
        <v>116</v>
      </c>
      <c r="C44" s="9">
        <v>225</v>
      </c>
      <c r="D44" s="9">
        <v>144</v>
      </c>
      <c r="E44" s="9">
        <f t="shared" si="1"/>
        <v>485</v>
      </c>
      <c r="F44" s="6"/>
      <c r="G44" s="6">
        <v>31</v>
      </c>
    </row>
    <row r="45" spans="1:7" ht="12.75">
      <c r="A45" s="9" t="s">
        <v>307</v>
      </c>
      <c r="B45" s="9">
        <v>161</v>
      </c>
      <c r="C45" s="9">
        <v>186</v>
      </c>
      <c r="D45" s="9">
        <v>429</v>
      </c>
      <c r="E45" s="9">
        <f t="shared" si="1"/>
        <v>776</v>
      </c>
      <c r="F45" s="6"/>
      <c r="G45" s="6">
        <v>64</v>
      </c>
    </row>
    <row r="46" spans="1:7" ht="12.75">
      <c r="A46" s="9" t="s">
        <v>308</v>
      </c>
      <c r="B46" s="9">
        <v>1162</v>
      </c>
      <c r="C46" s="9">
        <v>1338</v>
      </c>
      <c r="D46" s="9">
        <v>1673</v>
      </c>
      <c r="E46" s="9">
        <f t="shared" si="1"/>
        <v>4173</v>
      </c>
      <c r="F46" s="6"/>
      <c r="G46" s="6">
        <v>341</v>
      </c>
    </row>
    <row r="47" spans="1:7" ht="12.75">
      <c r="A47" s="9" t="s">
        <v>309</v>
      </c>
      <c r="B47" s="9">
        <v>586</v>
      </c>
      <c r="C47" s="9">
        <v>349</v>
      </c>
      <c r="D47" s="9">
        <v>786</v>
      </c>
      <c r="E47" s="9">
        <f t="shared" si="1"/>
        <v>1721</v>
      </c>
      <c r="F47" s="6"/>
      <c r="G47" s="6">
        <v>125</v>
      </c>
    </row>
    <row r="48" spans="1:7" ht="12.75">
      <c r="A48" s="9" t="s">
        <v>310</v>
      </c>
      <c r="B48" s="9">
        <v>193</v>
      </c>
      <c r="C48" s="9">
        <v>301</v>
      </c>
      <c r="D48" s="9">
        <v>437</v>
      </c>
      <c r="E48" s="9">
        <f t="shared" si="1"/>
        <v>931</v>
      </c>
      <c r="F48" s="6"/>
      <c r="G48" s="6">
        <v>58</v>
      </c>
    </row>
    <row r="49" spans="1:7" ht="12.75">
      <c r="A49" s="9" t="s">
        <v>331</v>
      </c>
      <c r="B49" s="9">
        <v>499</v>
      </c>
      <c r="C49" s="9">
        <v>785</v>
      </c>
      <c r="D49" s="9">
        <v>1420</v>
      </c>
      <c r="E49" s="9">
        <f t="shared" si="1"/>
        <v>2704</v>
      </c>
      <c r="F49" s="6"/>
      <c r="G49" s="6">
        <v>137</v>
      </c>
    </row>
    <row r="50" spans="1:7" ht="12.75">
      <c r="A50" s="9" t="s">
        <v>311</v>
      </c>
      <c r="B50" s="9">
        <v>285</v>
      </c>
      <c r="C50" s="9">
        <v>235</v>
      </c>
      <c r="D50" s="9">
        <v>527</v>
      </c>
      <c r="E50" s="9">
        <f t="shared" si="1"/>
        <v>1047</v>
      </c>
      <c r="F50" s="6"/>
      <c r="G50" s="6">
        <v>77</v>
      </c>
    </row>
    <row r="51" spans="1:7" ht="12.75">
      <c r="A51" s="9" t="s">
        <v>312</v>
      </c>
      <c r="B51" s="9">
        <v>128</v>
      </c>
      <c r="C51" s="9">
        <v>260</v>
      </c>
      <c r="D51" s="9">
        <v>395</v>
      </c>
      <c r="E51" s="9">
        <f t="shared" si="1"/>
        <v>783</v>
      </c>
      <c r="F51" s="6"/>
      <c r="G51" s="6">
        <v>45</v>
      </c>
    </row>
    <row r="52" spans="1:7" s="2" customFormat="1" ht="12.75">
      <c r="A52" s="12" t="s">
        <v>10</v>
      </c>
      <c r="B52" s="12">
        <f>SUM(B35:B51)</f>
        <v>8966</v>
      </c>
      <c r="C52" s="12">
        <f>SUM(C35:C51)</f>
        <v>8118</v>
      </c>
      <c r="D52" s="12">
        <f>SUM(D35:D51)</f>
        <v>12790</v>
      </c>
      <c r="E52" s="12">
        <f>SUM(E35:E51)</f>
        <v>29874</v>
      </c>
      <c r="F52" s="12"/>
      <c r="G52" s="12">
        <f>SUM(G35:G51)</f>
        <v>2231</v>
      </c>
    </row>
    <row r="53" spans="1:7" s="2" customFormat="1" ht="12.75">
      <c r="A53" s="45" t="s">
        <v>358</v>
      </c>
      <c r="B53" s="12"/>
      <c r="C53" s="12"/>
      <c r="D53" s="12"/>
      <c r="E53" s="12"/>
      <c r="F53" s="13"/>
      <c r="G53" s="13"/>
    </row>
    <row r="54" spans="1:7" ht="12.75">
      <c r="A54" s="6"/>
      <c r="B54" s="9"/>
      <c r="C54" s="6"/>
      <c r="D54" s="6"/>
      <c r="E54" s="6"/>
      <c r="F54" s="6"/>
      <c r="G54" s="6"/>
    </row>
    <row r="55" spans="1:7" ht="12.75">
      <c r="A55" s="6" t="s">
        <v>332</v>
      </c>
      <c r="B55" s="25"/>
      <c r="C55" s="23"/>
      <c r="D55" s="6"/>
      <c r="E55" s="6"/>
      <c r="F55" s="6"/>
      <c r="G55" s="6"/>
    </row>
    <row r="56" spans="1:7" ht="12.75">
      <c r="A56" s="23"/>
      <c r="B56" s="23"/>
      <c r="C56" s="23"/>
      <c r="D56" s="6"/>
      <c r="E56" s="6"/>
      <c r="F56" s="6"/>
      <c r="G56" s="6"/>
    </row>
    <row r="57" ht="12.75">
      <c r="A57" s="32"/>
    </row>
    <row r="58" ht="12.75">
      <c r="A58" s="33"/>
    </row>
  </sheetData>
  <sheetProtection/>
  <mergeCells count="3">
    <mergeCell ref="A1:E1"/>
    <mergeCell ref="A33:E33"/>
    <mergeCell ref="A32:B32"/>
  </mergeCells>
  <printOptions gridLines="1"/>
  <pageMargins left="0.25" right="0.25" top="0.25" bottom="0.2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Ladd</dc:creator>
  <cp:keywords/>
  <dc:description/>
  <cp:lastModifiedBy>KLADD</cp:lastModifiedBy>
  <cp:lastPrinted>2011-03-31T15:33:50Z</cp:lastPrinted>
  <dcterms:created xsi:type="dcterms:W3CDTF">1998-08-17T19:12:29Z</dcterms:created>
  <dcterms:modified xsi:type="dcterms:W3CDTF">2011-03-31T15:33:54Z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-1153168539</vt:i4>
  </property>
  <property fmtid="{D5CDD505-2E9C-101B-9397-08002B2CF9AE}" pid="3" name="_EmailSubject">
    <vt:lpwstr/>
  </property>
  <property fmtid="{D5CDD505-2E9C-101B-9397-08002B2CF9AE}" pid="4" name="_AuthorEmail">
    <vt:lpwstr>kladd@SOS.STATE.NH.US</vt:lpwstr>
  </property>
  <property fmtid="{D5CDD505-2E9C-101B-9397-08002B2CF9AE}" pid="5" name="_AuthorEmailDisplayName">
    <vt:lpwstr>Karen Ladd</vt:lpwstr>
  </property>
  <property fmtid="{D5CDD505-2E9C-101B-9397-08002B2CF9AE}" pid="6" name="_PreviousAdHocReviewCycleID">
    <vt:i4>-1634159855</vt:i4>
  </property>
  <property fmtid="{D5CDD505-2E9C-101B-9397-08002B2CF9AE}" pid="7" name="_ReviewingToolsShownOnce">
    <vt:lpwstr/>
  </property>
</Properties>
</file>