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44" windowWidth="9024" windowHeight="9276" tabRatio="750" activeTab="4"/>
  </bookViews>
  <sheets>
    <sheet name="namessum-carr" sheetId="1" r:id="rId1"/>
    <sheet name="namesches" sheetId="2" r:id="rId2"/>
    <sheet name="namescoos" sheetId="3" r:id="rId3"/>
    <sheet name="namesgraf" sheetId="4" r:id="rId4"/>
    <sheet name="nameshill" sheetId="5" r:id="rId5"/>
    <sheet name="namesmerr" sheetId="6" r:id="rId6"/>
    <sheet name="namesrock" sheetId="7" r:id="rId7"/>
    <sheet name="namesstra-sull" sheetId="8" r:id="rId8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'namesches'!$A$1:$E$31</definedName>
    <definedName name="_xlnm.Print_Area" localSheetId="2">'namescoos'!$A$1:$E$47</definedName>
    <definedName name="_xlnm.Print_Area" localSheetId="3">'namesgraf'!$A$1:$E$46</definedName>
    <definedName name="_xlnm.Print_Area" localSheetId="4">'nameshill'!$A$1:$E$54</definedName>
    <definedName name="_xlnm.Print_Area" localSheetId="5">'namesmerr'!$A$1:$E$42</definedName>
    <definedName name="_xlnm.Print_Area" localSheetId="6">'namesrock'!$A$1:$E$46</definedName>
    <definedName name="_xlnm.Print_Area" localSheetId="7">'namesstra-sull'!$A$1:$E$53</definedName>
    <definedName name="_xlnm.Print_Area" localSheetId="0">'namessum-carr'!$A$1:$E$61</definedName>
  </definedNames>
  <calcPr fullCalcOnLoad="1"/>
</workbook>
</file>

<file path=xl/sharedStrings.xml><?xml version="1.0" encoding="utf-8"?>
<sst xmlns="http://schemas.openxmlformats.org/spreadsheetml/2006/main" count="413" uniqueCount="352">
  <si>
    <t>Belknap County</t>
  </si>
  <si>
    <t>Carroll County</t>
  </si>
  <si>
    <t>Cheshire County</t>
  </si>
  <si>
    <t>Coos County</t>
  </si>
  <si>
    <t>Merrimack County</t>
  </si>
  <si>
    <t>Rockingham County</t>
  </si>
  <si>
    <t>Sullivan County</t>
  </si>
  <si>
    <t>Totals</t>
  </si>
  <si>
    <t>Alton</t>
  </si>
  <si>
    <t>Barnstead</t>
  </si>
  <si>
    <t>Belmont</t>
  </si>
  <si>
    <t>Center Harbor</t>
  </si>
  <si>
    <t>Gilford</t>
  </si>
  <si>
    <t>Gilmanton</t>
  </si>
  <si>
    <t>Laconia Wd1</t>
  </si>
  <si>
    <t>Laconia Wd2</t>
  </si>
  <si>
    <t>Laconia Wd3</t>
  </si>
  <si>
    <t>Laconia Wd5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</si>
  <si>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</si>
  <si>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</si>
  <si>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</si>
  <si>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</si>
  <si>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</si>
  <si>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</si>
  <si>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</si>
  <si>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</si>
  <si>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</si>
  <si>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</si>
  <si>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</si>
  <si>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</si>
  <si>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</si>
  <si>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</si>
  <si>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</si>
  <si>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</si>
  <si>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</si>
  <si>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</si>
  <si>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</si>
  <si>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</si>
  <si>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</si>
  <si>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</si>
  <si>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</si>
  <si>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</si>
  <si>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</si>
  <si>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</si>
  <si>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</si>
  <si>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</si>
  <si>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</si>
  <si>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</si>
  <si>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</si>
  <si>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</si>
  <si>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</si>
  <si>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</si>
  <si>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</si>
  <si>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</si>
  <si>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</si>
  <si>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</si>
  <si>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</si>
  <si>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</si>
  <si>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</si>
  <si>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</si>
  <si>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</si>
  <si>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</si>
  <si>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</si>
  <si>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</si>
  <si>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</si>
  <si>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</si>
  <si>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</si>
  <si>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</si>
  <si>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</si>
  <si>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</si>
  <si>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</si>
  <si>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</si>
  <si>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</si>
  <si>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</si>
  <si>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</si>
  <si>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</si>
  <si>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</si>
  <si>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</si>
  <si>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</si>
  <si>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</si>
  <si>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</si>
  <si>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</si>
  <si>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</si>
  <si>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</si>
  <si>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</si>
  <si>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</si>
  <si>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</si>
  <si>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</si>
  <si>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</si>
  <si>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</si>
  <si>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</si>
  <si>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</si>
  <si>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</si>
  <si>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</si>
  <si>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</si>
  <si>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</si>
  <si>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</si>
  <si>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</si>
  <si>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</si>
  <si>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</si>
  <si>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</si>
  <si>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</si>
  <si>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</si>
  <si>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</si>
  <si>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</si>
  <si>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</si>
  <si>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</si>
  <si>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</si>
  <si>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</si>
  <si>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</si>
  <si>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</si>
  <si>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</si>
  <si>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</si>
  <si>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</si>
  <si>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</si>
  <si>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</si>
  <si>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</si>
  <si>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</si>
  <si>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</si>
  <si>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</si>
  <si>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</si>
  <si>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</si>
  <si>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</si>
  <si>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</si>
  <si>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</si>
  <si>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</si>
  <si>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</si>
  <si>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</si>
  <si>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</si>
  <si>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</si>
  <si>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Livermore</t>
  </si>
  <si>
    <t>Lyman</t>
  </si>
  <si>
    <t>Lyme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</si>
  <si>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</si>
  <si>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</si>
  <si>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</si>
  <si>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</si>
  <si>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</si>
  <si>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</si>
  <si>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</si>
  <si>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</si>
  <si>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</si>
  <si>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</si>
  <si>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</t>
  </si>
  <si>
    <t>Littleton</t>
  </si>
  <si>
    <t>Amherst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</si>
  <si>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</si>
  <si>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</si>
  <si>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</si>
  <si>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</si>
  <si>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</si>
  <si>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</si>
  <si>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</si>
  <si>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</si>
  <si>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</si>
  <si>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</si>
  <si>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</si>
  <si>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</si>
  <si>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</si>
  <si>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</si>
  <si>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</si>
  <si>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</si>
  <si>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</si>
  <si>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</si>
  <si>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</si>
  <si>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</si>
  <si>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</si>
  <si>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</si>
  <si>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</si>
  <si>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</si>
  <si>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</si>
  <si>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</si>
  <si>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</si>
  <si>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</si>
  <si>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</si>
  <si>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</si>
  <si>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</si>
  <si>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</si>
  <si>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</si>
  <si>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</si>
  <si>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</si>
  <si>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</si>
  <si>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</si>
  <si>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</si>
  <si>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</si>
  <si>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</si>
  <si>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</si>
  <si>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</si>
  <si>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</si>
  <si>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</si>
  <si>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</si>
  <si>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</si>
  <si>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</si>
  <si>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</si>
  <si>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</si>
  <si>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</si>
  <si>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</si>
  <si>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</si>
  <si>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</si>
  <si>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</si>
  <si>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</si>
  <si>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</si>
  <si>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</si>
  <si>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</si>
  <si>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</si>
  <si>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</si>
  <si>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</si>
  <si>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</si>
  <si>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</si>
  <si>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</si>
  <si>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</si>
  <si>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</si>
  <si>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</si>
  <si>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</si>
  <si>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</si>
  <si>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</si>
  <si>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</si>
  <si>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</si>
  <si>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</si>
  <si>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</si>
  <si>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</si>
  <si>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</si>
  <si>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</si>
  <si>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Sutton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</si>
  <si>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</si>
  <si>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</si>
  <si>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</si>
  <si>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</si>
  <si>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</si>
  <si>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</si>
  <si>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</si>
  <si>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</si>
  <si>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</si>
  <si>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</si>
  <si>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</si>
  <si>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</si>
  <si>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</si>
  <si>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</si>
  <si>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</si>
  <si>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</si>
  <si>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</si>
  <si>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</si>
  <si>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</si>
  <si>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</si>
  <si>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</si>
  <si>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</si>
  <si>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</si>
  <si>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</si>
  <si>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Newton</t>
  </si>
  <si>
    <t>Northwood</t>
  </si>
  <si>
    <t>North Hampton</t>
  </si>
  <si>
    <t>Nottingham</t>
  </si>
  <si>
    <t>Plaistow</t>
  </si>
  <si>
    <t>Portsmouth Ward 1</t>
  </si>
  <si>
    <t>Portsmouth Ward 2</t>
  </si>
  <si>
    <t>Portsmouth Ward 3</t>
  </si>
  <si>
    <t>Portsmouth Ward 5</t>
  </si>
  <si>
    <t>Raymond</t>
  </si>
  <si>
    <t>Salem</t>
  </si>
  <si>
    <t>Seabrook</t>
  </si>
  <si>
    <t>Sandown</t>
  </si>
  <si>
    <t>South Hampton</t>
  </si>
  <si>
    <t>Stratham</t>
  </si>
  <si>
    <t>Windham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</si>
  <si>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</si>
  <si>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</si>
  <si>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</si>
  <si>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</si>
  <si>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</si>
  <si>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</si>
  <si>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</si>
  <si>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</si>
  <si>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</si>
  <si>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</si>
  <si>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</si>
  <si>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</si>
  <si>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</si>
  <si>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</si>
  <si>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</si>
  <si>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</si>
  <si>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Rollinsford</t>
  </si>
  <si>
    <t>Somersworth Ward 1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</si>
  <si>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</si>
  <si>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</si>
  <si>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</si>
  <si>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</si>
  <si>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</si>
  <si>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</si>
  <si>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</si>
  <si>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Cornish</t>
  </si>
  <si>
    <t>Croydon</t>
  </si>
  <si>
    <t>Goshen</t>
  </si>
  <si>
    <t>Grantham</t>
  </si>
  <si>
    <t>Langdon</t>
  </si>
  <si>
    <t>Newport</t>
  </si>
  <si>
    <t>Plainfield</t>
  </si>
  <si>
    <t>Springfield</t>
  </si>
  <si>
    <t>Unity</t>
  </si>
  <si>
    <t>Washington</t>
  </si>
  <si>
    <t>COUNTY SUMMARY/NAMES ON CHECKLIST</t>
  </si>
  <si>
    <t>Republican</t>
  </si>
  <si>
    <t>Undeclared</t>
  </si>
  <si>
    <t>Total</t>
  </si>
  <si>
    <t>BELKNAP COUNTY/NAMES ON CHECKLIST</t>
  </si>
  <si>
    <t>CARROLL COUNTY/NAMES ON CHECKLIST</t>
  </si>
  <si>
    <t>CHESHIRE COUNTY/NAMES ON CHECKLIST</t>
  </si>
  <si>
    <t>COOS COUNTY/NAMES ON CHECKLIST</t>
  </si>
  <si>
    <t>GRAFTON COUNTY/NAMES ON CHECKLIST</t>
  </si>
  <si>
    <t>HILLSBOROUGH COUNTY/NAMES ON CHECKLIST</t>
  </si>
  <si>
    <t>MERRIMACK COUNTY/NAMES ON CHECKLIST</t>
  </si>
  <si>
    <t>ROCKINGHAM COUNTY/NAMES ON CHECKLIST</t>
  </si>
  <si>
    <t>STRAFFORD COUNTY/NAMES ON CHECKLIST</t>
  </si>
  <si>
    <t>SULLIVAN COUNTY/NAMES ON CHECKLIST</t>
  </si>
  <si>
    <t>Meredith</t>
  </si>
  <si>
    <t>Marlborough</t>
  </si>
  <si>
    <t>Middleton</t>
  </si>
  <si>
    <t>Sunapee</t>
  </si>
  <si>
    <t>Rochester Ward 5</t>
  </si>
  <si>
    <t>Rochester Ward 6</t>
  </si>
  <si>
    <t>Antrim</t>
  </si>
  <si>
    <t>Concord Ward 1</t>
  </si>
  <si>
    <t>Concord Ward 8</t>
  </si>
  <si>
    <t>Concord Ward 10</t>
  </si>
  <si>
    <t>Salisbury</t>
  </si>
  <si>
    <t>Warner</t>
  </si>
  <si>
    <t>Newmarket</t>
  </si>
  <si>
    <t>Somersworth Ward 2</t>
  </si>
  <si>
    <t>Claremont Ward 1</t>
  </si>
  <si>
    <t>Claremont Ward 2</t>
  </si>
  <si>
    <t>Claremont Ward 3</t>
  </si>
  <si>
    <t>Democrat</t>
  </si>
  <si>
    <t>Laconia Wd6</t>
  </si>
  <si>
    <t>Pinkham's Grant</t>
  </si>
  <si>
    <t>Colebrook</t>
  </si>
  <si>
    <t>Monroe</t>
  </si>
  <si>
    <t>Plymouth</t>
  </si>
  <si>
    <t>Berlin</t>
  </si>
  <si>
    <t>Hanover</t>
  </si>
  <si>
    <t>Bedford</t>
  </si>
  <si>
    <t>Barrington</t>
  </si>
  <si>
    <t>11/13 - phone busy several attempts 863-3213 gayle</t>
  </si>
  <si>
    <t>Grafton County</t>
  </si>
  <si>
    <t>Hillsborough County</t>
  </si>
  <si>
    <t>Strafford County</t>
  </si>
  <si>
    <t>Laconia Wd4*</t>
  </si>
  <si>
    <t>*waiting for correction from clerk</t>
  </si>
  <si>
    <t>Lempster*</t>
  </si>
  <si>
    <t>Rye*</t>
  </si>
  <si>
    <t>*correction received from clerk</t>
  </si>
  <si>
    <t>Hale's Location#</t>
  </si>
  <si>
    <t>#received correction from clerk</t>
  </si>
  <si>
    <t>updated: 11/30/12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</si>
</sst>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\ d\,\ yyyy;@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168" fontId="6" fillId="0" borderId="11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left"/>
    </xf>
    <xf numFmtId="3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 quotePrefix="1">
      <alignment/>
    </xf>
    <xf numFmtId="166" fontId="6" fillId="0" borderId="11" xfId="42" applyNumberFormat="1" applyFont="1" applyFill="1" applyBorder="1" applyAlignment="1">
      <alignment/>
    </xf>
    <xf numFmtId="166" fontId="6" fillId="0" borderId="11" xfId="42" applyNumberFormat="1" applyFont="1" applyBorder="1" applyAlignment="1">
      <alignment/>
    </xf>
    <xf numFmtId="166" fontId="6" fillId="0" borderId="0" xfId="42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8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66" fontId="6" fillId="34" borderId="11" xfId="42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34" borderId="14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0">
      <selection activeCell="D64" sqref="D64"/>
    </sheetView>
  </sheetViews>
  <sheetFormatPr defaultColWidth="9.140625" defaultRowHeight="12.75"/>
  <cols>
    <col min="1" max="1" width="21.7109375" style="14" customWidth="1"/>
    <col min="2" max="2" width="12.8515625" style="10" customWidth="1"/>
    <col min="3" max="3" width="13.57421875" style="10" customWidth="1"/>
    <col min="4" max="4" width="14.7109375" style="10" customWidth="1"/>
    <col min="5" max="5" width="10.8515625" style="10" customWidth="1"/>
    <col min="6" max="16384" width="9.140625" style="10" customWidth="1"/>
  </cols>
  <sheetData>
    <row r="1" spans="1:5" ht="21" customHeight="1">
      <c r="A1" s="50" t="s">
        <v>299</v>
      </c>
      <c r="B1" s="50"/>
      <c r="C1" s="50"/>
      <c r="D1" s="50"/>
      <c r="E1" s="50"/>
    </row>
    <row r="2" spans="1:5" ht="25.5" customHeight="1">
      <c r="A2" s="43">
        <v>41219</v>
      </c>
      <c r="B2" s="8" t="s">
        <v>300</v>
      </c>
      <c r="C2" s="8" t="s">
        <v>330</v>
      </c>
      <c r="D2" s="8" t="s">
        <v>301</v>
      </c>
      <c r="E2" s="8" t="s">
        <v>302</v>
      </c>
    </row>
    <row r="3" spans="1:5" s="37" customFormat="1" ht="12.75">
      <c r="A3" s="24" t="s">
        <v>0</v>
      </c>
      <c r="B3" s="38">
        <f>B35</f>
        <v>15830</v>
      </c>
      <c r="C3" s="38">
        <f>C35</f>
        <v>10329</v>
      </c>
      <c r="D3" s="38">
        <f>D35</f>
        <v>17114</v>
      </c>
      <c r="E3" s="38">
        <f>SUM(B3:D3)</f>
        <v>43273</v>
      </c>
    </row>
    <row r="4" spans="1:5" s="37" customFormat="1" ht="12.75">
      <c r="A4" s="24" t="s">
        <v>1</v>
      </c>
      <c r="B4" s="38">
        <f>B58</f>
        <v>11929</v>
      </c>
      <c r="C4" s="38">
        <f>C58</f>
        <v>7144</v>
      </c>
      <c r="D4" s="38">
        <f>D58</f>
        <v>16105</v>
      </c>
      <c r="E4" s="38">
        <f aca="true" t="shared" si="0" ref="E4:E12">SUM(B4:D4)</f>
        <v>35178</v>
      </c>
    </row>
    <row r="5" spans="1:5" s="37" customFormat="1" ht="12.75">
      <c r="A5" s="24" t="s">
        <v>2</v>
      </c>
      <c r="B5" s="38">
        <f>namesches!B30</f>
        <v>13200</v>
      </c>
      <c r="C5" s="38">
        <f>namesches!C30</f>
        <v>16840</v>
      </c>
      <c r="D5" s="38">
        <f>namesches!D30</f>
        <v>23912</v>
      </c>
      <c r="E5" s="38">
        <f t="shared" si="0"/>
        <v>53952</v>
      </c>
    </row>
    <row r="6" spans="1:5" s="37" customFormat="1" ht="12.75">
      <c r="A6" s="24" t="s">
        <v>3</v>
      </c>
      <c r="B6" s="38">
        <f>namescoos!B46</f>
        <v>5323</v>
      </c>
      <c r="C6" s="38">
        <f>namescoos!C46</f>
        <v>5984</v>
      </c>
      <c r="D6" s="38">
        <f>namescoos!D46</f>
        <v>8481</v>
      </c>
      <c r="E6" s="38">
        <f t="shared" si="0"/>
        <v>19788</v>
      </c>
    </row>
    <row r="7" spans="1:5" s="37" customFormat="1" ht="12.75">
      <c r="A7" s="24" t="s">
        <v>341</v>
      </c>
      <c r="B7" s="38">
        <f>namesgraf!B45</f>
        <v>16518</v>
      </c>
      <c r="C7" s="38">
        <f>namesgraf!C45</f>
        <v>18200</v>
      </c>
      <c r="D7" s="38">
        <f>namesgraf!D45</f>
        <v>30015</v>
      </c>
      <c r="E7" s="38">
        <f t="shared" si="0"/>
        <v>64733</v>
      </c>
    </row>
    <row r="8" spans="1:5" s="37" customFormat="1" ht="12.75">
      <c r="A8" s="24" t="s">
        <v>342</v>
      </c>
      <c r="B8" s="38">
        <f>nameshill!B53</f>
        <v>81295</v>
      </c>
      <c r="C8" s="38">
        <f>nameshill!C53</f>
        <v>73066</v>
      </c>
      <c r="D8" s="38">
        <f>nameshill!D53</f>
        <v>110065</v>
      </c>
      <c r="E8" s="38">
        <f t="shared" si="0"/>
        <v>264426</v>
      </c>
    </row>
    <row r="9" spans="1:5" s="37" customFormat="1" ht="12.75">
      <c r="A9" s="24" t="s">
        <v>4</v>
      </c>
      <c r="B9" s="38">
        <f>namesmerr!B41</f>
        <v>31503</v>
      </c>
      <c r="C9" s="38">
        <f>namesmerr!C41</f>
        <v>28767</v>
      </c>
      <c r="D9" s="38">
        <f>namesmerr!D41</f>
        <v>41812</v>
      </c>
      <c r="E9" s="38">
        <f t="shared" si="0"/>
        <v>102082</v>
      </c>
    </row>
    <row r="10" spans="1:5" s="37" customFormat="1" ht="12.75">
      <c r="A10" s="24" t="s">
        <v>5</v>
      </c>
      <c r="B10" s="38">
        <f>namesrock!B44</f>
        <v>69405</v>
      </c>
      <c r="C10" s="38">
        <f>namesrock!C44</f>
        <v>55728</v>
      </c>
      <c r="D10" s="38">
        <f>namesrock!D44</f>
        <v>87092</v>
      </c>
      <c r="E10" s="38">
        <f t="shared" si="0"/>
        <v>212225</v>
      </c>
    </row>
    <row r="11" spans="1:5" s="37" customFormat="1" ht="12.75">
      <c r="A11" s="24" t="s">
        <v>343</v>
      </c>
      <c r="B11" s="38">
        <f>'namesstra-sull'!B30</f>
        <v>21133</v>
      </c>
      <c r="C11" s="38">
        <f>'namesstra-sull'!C30</f>
        <v>26716</v>
      </c>
      <c r="D11" s="38">
        <f>'namesstra-sull'!D30</f>
        <v>35484</v>
      </c>
      <c r="E11" s="38">
        <f t="shared" si="0"/>
        <v>83333</v>
      </c>
    </row>
    <row r="12" spans="1:5" s="37" customFormat="1" ht="12.75">
      <c r="A12" s="24" t="s">
        <v>6</v>
      </c>
      <c r="B12" s="38">
        <f>'namesstra-sull'!B51</f>
        <v>7539</v>
      </c>
      <c r="C12" s="38">
        <f>'namesstra-sull'!C51</f>
        <v>7584</v>
      </c>
      <c r="D12" s="38">
        <f>'namesstra-sull'!D51</f>
        <v>11844</v>
      </c>
      <c r="E12" s="38">
        <f t="shared" si="0"/>
        <v>26967</v>
      </c>
    </row>
    <row r="13" spans="1:5" s="13" customFormat="1" ht="12.75">
      <c r="A13" s="7" t="s">
        <v>7</v>
      </c>
      <c r="B13" s="11">
        <f>SUM(B3:B12)</f>
        <v>273675</v>
      </c>
      <c r="C13" s="11">
        <f>SUM(C3:C12)</f>
        <v>250358</v>
      </c>
      <c r="D13" s="11">
        <f>SUM(D3:D12)</f>
        <v>381924</v>
      </c>
      <c r="E13" s="11">
        <f>SUM(E3:E12)</f>
        <v>905957</v>
      </c>
    </row>
    <row r="14" spans="1:5" s="13" customFormat="1" ht="12.75">
      <c r="A14" s="7" t="s">
        <v>143</v>
      </c>
      <c r="B14" s="11"/>
      <c r="C14" s="11"/>
      <c r="D14" s="11"/>
      <c r="E14" s="11"/>
    </row>
    <row r="15" spans="1:5" ht="12.75">
      <c r="A15" s="59"/>
      <c r="B15" s="60"/>
      <c r="C15" s="60"/>
      <c r="D15" s="61"/>
      <c r="E15" s="9"/>
    </row>
    <row r="16" spans="1:5" ht="6" customHeight="1">
      <c r="A16" s="56" t="s">
        <v>143</v>
      </c>
      <c r="B16" s="57"/>
      <c r="C16" s="57"/>
      <c r="D16" s="57"/>
      <c r="E16" s="58"/>
    </row>
    <row r="17" spans="1:5" ht="12.75" customHeight="1">
      <c r="A17" s="50" t="s">
        <v>303</v>
      </c>
      <c r="B17" s="50"/>
      <c r="C17" s="50"/>
      <c r="D17" s="50"/>
      <c r="E17" s="50"/>
    </row>
    <row r="18" spans="1:5" ht="12.75" customHeight="1">
      <c r="A18" s="44" t="s">
        <v>143</v>
      </c>
      <c r="B18" s="8" t="s">
        <v>300</v>
      </c>
      <c r="C18" s="8" t="s">
        <v>330</v>
      </c>
      <c r="D18" s="8" t="s">
        <v>301</v>
      </c>
      <c r="E18" s="8" t="s">
        <v>302</v>
      </c>
    </row>
    <row r="19" spans="1:5" s="14" customFormat="1" ht="12.75">
      <c r="A19" s="41" t="s">
        <v>8</v>
      </c>
      <c r="B19" s="40">
        <v>1817</v>
      </c>
      <c r="C19" s="40">
        <v>669</v>
      </c>
      <c r="D19" s="40">
        <v>1636</v>
      </c>
      <c r="E19" s="40">
        <f>SUM(B19:D19)</f>
        <v>4122</v>
      </c>
    </row>
    <row r="20" spans="1:5" s="14" customFormat="1" ht="12.75">
      <c r="A20" s="24" t="s">
        <v>9</v>
      </c>
      <c r="B20" s="33">
        <v>988</v>
      </c>
      <c r="C20" s="33">
        <v>702</v>
      </c>
      <c r="D20" s="33">
        <v>1436</v>
      </c>
      <c r="E20" s="40">
        <f aca="true" t="shared" si="1" ref="E20:E35">SUM(B20:D20)</f>
        <v>3126</v>
      </c>
    </row>
    <row r="21" spans="1:5" s="14" customFormat="1" ht="12.75">
      <c r="A21" s="24" t="s">
        <v>10</v>
      </c>
      <c r="B21" s="33">
        <v>1801</v>
      </c>
      <c r="C21" s="33">
        <v>1222</v>
      </c>
      <c r="D21" s="33">
        <v>1682</v>
      </c>
      <c r="E21" s="40">
        <f t="shared" si="1"/>
        <v>4705</v>
      </c>
    </row>
    <row r="22" spans="1:5" ht="12.75">
      <c r="A22" s="24" t="s">
        <v>11</v>
      </c>
      <c r="B22" s="6">
        <v>342</v>
      </c>
      <c r="C22" s="6">
        <v>170</v>
      </c>
      <c r="D22" s="6">
        <v>333</v>
      </c>
      <c r="E22" s="15">
        <f t="shared" si="1"/>
        <v>845</v>
      </c>
    </row>
    <row r="23" spans="1:5" s="14" customFormat="1" ht="12.75">
      <c r="A23" s="24" t="s">
        <v>12</v>
      </c>
      <c r="B23" s="33">
        <v>2218</v>
      </c>
      <c r="C23" s="33">
        <v>1343</v>
      </c>
      <c r="D23" s="33">
        <v>2265</v>
      </c>
      <c r="E23" s="40">
        <f t="shared" si="1"/>
        <v>5826</v>
      </c>
    </row>
    <row r="24" spans="1:5" ht="12.75">
      <c r="A24" s="24" t="s">
        <v>13</v>
      </c>
      <c r="B24" s="6">
        <v>932</v>
      </c>
      <c r="C24" s="6">
        <v>537</v>
      </c>
      <c r="D24" s="6">
        <v>1098</v>
      </c>
      <c r="E24" s="15">
        <f t="shared" si="1"/>
        <v>2567</v>
      </c>
    </row>
    <row r="25" spans="1:5" s="14" customFormat="1" ht="12.75">
      <c r="A25" s="24" t="s">
        <v>14</v>
      </c>
      <c r="B25" s="33">
        <v>645</v>
      </c>
      <c r="C25" s="33">
        <v>351</v>
      </c>
      <c r="D25" s="33">
        <v>703</v>
      </c>
      <c r="E25" s="40">
        <f t="shared" si="1"/>
        <v>1699</v>
      </c>
    </row>
    <row r="26" spans="1:5" s="14" customFormat="1" ht="12.75">
      <c r="A26" s="24" t="s">
        <v>15</v>
      </c>
      <c r="B26" s="33">
        <v>583</v>
      </c>
      <c r="C26" s="33">
        <v>485</v>
      </c>
      <c r="D26" s="33">
        <v>510</v>
      </c>
      <c r="E26" s="40">
        <f t="shared" si="1"/>
        <v>1578</v>
      </c>
    </row>
    <row r="27" spans="1:5" s="14" customFormat="1" ht="12.75">
      <c r="A27" s="24" t="s">
        <v>16</v>
      </c>
      <c r="B27" s="33">
        <v>491</v>
      </c>
      <c r="C27" s="33">
        <v>489</v>
      </c>
      <c r="D27" s="33">
        <v>351</v>
      </c>
      <c r="E27" s="40">
        <f t="shared" si="1"/>
        <v>1331</v>
      </c>
    </row>
    <row r="28" spans="1:5" s="14" customFormat="1" ht="12.75">
      <c r="A28" s="24" t="s">
        <v>344</v>
      </c>
      <c r="B28" s="33">
        <v>529</v>
      </c>
      <c r="C28" s="33">
        <v>447</v>
      </c>
      <c r="D28" s="33">
        <v>659</v>
      </c>
      <c r="E28" s="40">
        <f t="shared" si="1"/>
        <v>1635</v>
      </c>
    </row>
    <row r="29" spans="1:5" s="14" customFormat="1" ht="12.75">
      <c r="A29" s="24" t="s">
        <v>17</v>
      </c>
      <c r="B29" s="33">
        <v>415</v>
      </c>
      <c r="C29" s="33">
        <v>421</v>
      </c>
      <c r="D29" s="33">
        <v>620</v>
      </c>
      <c r="E29" s="40">
        <f t="shared" si="1"/>
        <v>1456</v>
      </c>
    </row>
    <row r="30" spans="1:5" s="14" customFormat="1" ht="12.75">
      <c r="A30" s="24" t="s">
        <v>331</v>
      </c>
      <c r="B30" s="33">
        <v>810</v>
      </c>
      <c r="C30" s="33">
        <v>539</v>
      </c>
      <c r="D30" s="33">
        <v>763</v>
      </c>
      <c r="E30" s="40">
        <f t="shared" si="1"/>
        <v>2112</v>
      </c>
    </row>
    <row r="31" spans="1:5" s="14" customFormat="1" ht="12.75">
      <c r="A31" s="24" t="s">
        <v>313</v>
      </c>
      <c r="B31" s="33">
        <v>1803</v>
      </c>
      <c r="C31" s="33">
        <v>999</v>
      </c>
      <c r="D31" s="33">
        <v>2182</v>
      </c>
      <c r="E31" s="40">
        <f t="shared" si="1"/>
        <v>4984</v>
      </c>
    </row>
    <row r="32" spans="1:5" s="14" customFormat="1" ht="12.75">
      <c r="A32" s="24" t="s">
        <v>18</v>
      </c>
      <c r="B32" s="33">
        <v>633</v>
      </c>
      <c r="C32" s="33">
        <v>387</v>
      </c>
      <c r="D32" s="33">
        <v>646</v>
      </c>
      <c r="E32" s="40">
        <f t="shared" si="1"/>
        <v>1666</v>
      </c>
    </row>
    <row r="33" spans="1:5" s="14" customFormat="1" ht="12.75">
      <c r="A33" s="24" t="s">
        <v>19</v>
      </c>
      <c r="B33" s="33">
        <v>784</v>
      </c>
      <c r="C33" s="33">
        <v>631</v>
      </c>
      <c r="D33" s="33">
        <v>852</v>
      </c>
      <c r="E33" s="40">
        <f t="shared" si="1"/>
        <v>2267</v>
      </c>
    </row>
    <row r="34" spans="1:5" s="14" customFormat="1" ht="12.75">
      <c r="A34" s="24" t="s">
        <v>20</v>
      </c>
      <c r="B34" s="33">
        <v>1039</v>
      </c>
      <c r="C34" s="33">
        <v>937</v>
      </c>
      <c r="D34" s="33">
        <v>1378</v>
      </c>
      <c r="E34" s="40">
        <f t="shared" si="1"/>
        <v>3354</v>
      </c>
    </row>
    <row r="35" spans="1:5" ht="12.75">
      <c r="A35" s="7" t="s">
        <v>7</v>
      </c>
      <c r="B35" s="11">
        <f>SUM(B19:B34)</f>
        <v>15830</v>
      </c>
      <c r="C35" s="11">
        <f>SUM(C19:C34)</f>
        <v>10329</v>
      </c>
      <c r="D35" s="11">
        <f>SUM(D19:D34)</f>
        <v>17114</v>
      </c>
      <c r="E35" s="15">
        <f t="shared" si="1"/>
        <v>43273</v>
      </c>
    </row>
    <row r="36" spans="1:5" ht="3.75" customHeight="1">
      <c r="A36" s="51" t="s">
        <v>143</v>
      </c>
      <c r="B36" s="52"/>
      <c r="C36" s="21"/>
      <c r="D36" s="21"/>
      <c r="E36" s="21"/>
    </row>
    <row r="37" spans="1:5" ht="12.75">
      <c r="A37" s="53" t="s">
        <v>304</v>
      </c>
      <c r="B37" s="54"/>
      <c r="C37" s="54"/>
      <c r="D37" s="54"/>
      <c r="E37" s="55"/>
    </row>
    <row r="38" spans="1:5" ht="12.75">
      <c r="A38" s="44"/>
      <c r="B38" s="8" t="s">
        <v>300</v>
      </c>
      <c r="C38" s="8" t="s">
        <v>330</v>
      </c>
      <c r="D38" s="8" t="s">
        <v>301</v>
      </c>
      <c r="E38" s="8" t="s">
        <v>302</v>
      </c>
    </row>
    <row r="39" spans="1:5" ht="12.75">
      <c r="A39" s="24" t="s">
        <v>21</v>
      </c>
      <c r="B39" s="6">
        <v>144</v>
      </c>
      <c r="C39" s="6">
        <v>137</v>
      </c>
      <c r="D39" s="6">
        <v>246</v>
      </c>
      <c r="E39" s="15">
        <f>SUM(B39:D39)</f>
        <v>527</v>
      </c>
    </row>
    <row r="40" spans="1:5" s="14" customFormat="1" ht="12.75">
      <c r="A40" s="24" t="s">
        <v>22</v>
      </c>
      <c r="B40" s="33">
        <v>598</v>
      </c>
      <c r="C40" s="33">
        <v>470</v>
      </c>
      <c r="D40" s="33">
        <v>1041</v>
      </c>
      <c r="E40" s="40">
        <f aca="true" t="shared" si="2" ref="E40:E58">SUM(B40:D40)</f>
        <v>2109</v>
      </c>
    </row>
    <row r="41" spans="1:5" ht="12.75">
      <c r="A41" s="24" t="s">
        <v>23</v>
      </c>
      <c r="B41" s="6">
        <v>188</v>
      </c>
      <c r="C41" s="6">
        <v>86</v>
      </c>
      <c r="D41" s="6">
        <v>257</v>
      </c>
      <c r="E41" s="15">
        <f t="shared" si="2"/>
        <v>531</v>
      </c>
    </row>
    <row r="42" spans="1:5" ht="12.75">
      <c r="A42" s="24" t="s">
        <v>24</v>
      </c>
      <c r="B42" s="6">
        <v>81</v>
      </c>
      <c r="C42" s="6">
        <v>40</v>
      </c>
      <c r="D42" s="6">
        <v>134</v>
      </c>
      <c r="E42" s="15">
        <f t="shared" si="2"/>
        <v>255</v>
      </c>
    </row>
    <row r="43" spans="1:5" s="14" customFormat="1" ht="12.75">
      <c r="A43" s="24" t="s">
        <v>25</v>
      </c>
      <c r="B43" s="33">
        <v>1582</v>
      </c>
      <c r="C43" s="33">
        <v>1434</v>
      </c>
      <c r="D43" s="33">
        <v>3251</v>
      </c>
      <c r="E43" s="40">
        <f t="shared" si="2"/>
        <v>6267</v>
      </c>
    </row>
    <row r="44" spans="1:5" ht="12.75">
      <c r="A44" s="24" t="s">
        <v>26</v>
      </c>
      <c r="B44" s="6">
        <v>104</v>
      </c>
      <c r="C44" s="6">
        <v>84</v>
      </c>
      <c r="D44" s="6">
        <v>149</v>
      </c>
      <c r="E44" s="15">
        <f t="shared" si="2"/>
        <v>337</v>
      </c>
    </row>
    <row r="45" spans="1:5" ht="12.75">
      <c r="A45" s="24" t="s">
        <v>27</v>
      </c>
      <c r="B45" s="6">
        <v>273</v>
      </c>
      <c r="C45" s="6">
        <v>173</v>
      </c>
      <c r="D45" s="6">
        <v>568</v>
      </c>
      <c r="E45" s="15">
        <f t="shared" si="2"/>
        <v>1014</v>
      </c>
    </row>
    <row r="46" spans="1:5" ht="12.75">
      <c r="A46" s="24" t="s">
        <v>28</v>
      </c>
      <c r="B46" s="6">
        <v>383</v>
      </c>
      <c r="C46" s="6">
        <v>191</v>
      </c>
      <c r="D46" s="6">
        <v>569</v>
      </c>
      <c r="E46" s="15">
        <f t="shared" si="2"/>
        <v>1143</v>
      </c>
    </row>
    <row r="47" spans="1:5" s="14" customFormat="1" ht="12.75">
      <c r="A47" s="24" t="s">
        <v>349</v>
      </c>
      <c r="B47" s="33">
        <v>72</v>
      </c>
      <c r="C47" s="33">
        <v>12</v>
      </c>
      <c r="D47" s="33">
        <v>43</v>
      </c>
      <c r="E47" s="40">
        <f t="shared" si="2"/>
        <v>127</v>
      </c>
    </row>
    <row r="48" spans="1:5" s="14" customFormat="1" ht="12.75">
      <c r="A48" s="24" t="s">
        <v>29</v>
      </c>
      <c r="B48" s="33">
        <v>6</v>
      </c>
      <c r="C48" s="33">
        <v>10</v>
      </c>
      <c r="D48" s="33">
        <v>21</v>
      </c>
      <c r="E48" s="40">
        <f t="shared" si="2"/>
        <v>37</v>
      </c>
    </row>
    <row r="49" spans="1:5" ht="12.75">
      <c r="A49" s="24" t="s">
        <v>30</v>
      </c>
      <c r="B49" s="6">
        <v>199</v>
      </c>
      <c r="C49" s="6">
        <v>188</v>
      </c>
      <c r="D49" s="6">
        <v>436</v>
      </c>
      <c r="E49" s="15">
        <f t="shared" si="2"/>
        <v>823</v>
      </c>
    </row>
    <row r="50" spans="1:5" ht="12.75">
      <c r="A50" s="24" t="s">
        <v>31</v>
      </c>
      <c r="B50" s="6">
        <v>441</v>
      </c>
      <c r="C50" s="6">
        <v>367</v>
      </c>
      <c r="D50" s="6">
        <v>956</v>
      </c>
      <c r="E50" s="15">
        <f t="shared" si="2"/>
        <v>1764</v>
      </c>
    </row>
    <row r="51" spans="1:5" s="14" customFormat="1" ht="12.75">
      <c r="A51" s="24" t="s">
        <v>32</v>
      </c>
      <c r="B51" s="33">
        <v>1551</v>
      </c>
      <c r="C51" s="33">
        <v>564</v>
      </c>
      <c r="D51" s="33">
        <v>1636</v>
      </c>
      <c r="E51" s="40">
        <f t="shared" si="2"/>
        <v>3751</v>
      </c>
    </row>
    <row r="52" spans="1:5" s="14" customFormat="1" ht="12.75">
      <c r="A52" s="24" t="s">
        <v>33</v>
      </c>
      <c r="B52" s="33">
        <v>1063</v>
      </c>
      <c r="C52" s="33">
        <v>516</v>
      </c>
      <c r="D52" s="33">
        <v>1254</v>
      </c>
      <c r="E52" s="40">
        <f t="shared" si="2"/>
        <v>2833</v>
      </c>
    </row>
    <row r="53" spans="1:5" s="14" customFormat="1" ht="12.75">
      <c r="A53" s="24" t="s">
        <v>34</v>
      </c>
      <c r="B53" s="33">
        <v>401</v>
      </c>
      <c r="C53" s="33">
        <v>385</v>
      </c>
      <c r="D53" s="33">
        <v>353</v>
      </c>
      <c r="E53" s="40">
        <f t="shared" si="2"/>
        <v>1139</v>
      </c>
    </row>
    <row r="54" spans="1:5" s="37" customFormat="1" ht="12.75">
      <c r="A54" s="24" t="s">
        <v>35</v>
      </c>
      <c r="B54" s="38">
        <v>552</v>
      </c>
      <c r="C54" s="38">
        <v>479</v>
      </c>
      <c r="D54" s="38">
        <v>826</v>
      </c>
      <c r="E54" s="15">
        <f t="shared" si="2"/>
        <v>1857</v>
      </c>
    </row>
    <row r="55" spans="1:5" s="14" customFormat="1" ht="12.75">
      <c r="A55" s="24" t="s">
        <v>36</v>
      </c>
      <c r="B55" s="33">
        <v>866</v>
      </c>
      <c r="C55" s="33">
        <v>282</v>
      </c>
      <c r="D55" s="33">
        <v>793</v>
      </c>
      <c r="E55" s="40">
        <f t="shared" si="2"/>
        <v>1941</v>
      </c>
    </row>
    <row r="56" spans="1:5" s="14" customFormat="1" ht="12.75">
      <c r="A56" s="24" t="s">
        <v>37</v>
      </c>
      <c r="B56" s="33">
        <v>1276</v>
      </c>
      <c r="C56" s="33">
        <v>669</v>
      </c>
      <c r="D56" s="33">
        <v>1547</v>
      </c>
      <c r="E56" s="40">
        <f t="shared" si="2"/>
        <v>3492</v>
      </c>
    </row>
    <row r="57" spans="1:5" s="14" customFormat="1" ht="12.75">
      <c r="A57" s="24" t="s">
        <v>38</v>
      </c>
      <c r="B57" s="33">
        <v>2149</v>
      </c>
      <c r="C57" s="33">
        <v>1057</v>
      </c>
      <c r="D57" s="33">
        <v>2025</v>
      </c>
      <c r="E57" s="40">
        <f t="shared" si="2"/>
        <v>5231</v>
      </c>
    </row>
    <row r="58" spans="1:5" ht="12.75">
      <c r="A58" s="7" t="s">
        <v>7</v>
      </c>
      <c r="B58" s="11">
        <f>SUM(B39:B57)</f>
        <v>11929</v>
      </c>
      <c r="C58" s="11">
        <f>SUM(C39:C57)</f>
        <v>7144</v>
      </c>
      <c r="D58" s="11">
        <f>SUM(D39:D57)</f>
        <v>16105</v>
      </c>
      <c r="E58" s="15">
        <f t="shared" si="2"/>
        <v>35178</v>
      </c>
    </row>
    <row r="59" spans="1:5" ht="4.5" customHeight="1">
      <c r="A59" s="45"/>
      <c r="B59" s="46"/>
      <c r="C59" s="46"/>
      <c r="D59" s="46"/>
      <c r="E59" s="46"/>
    </row>
    <row r="60" ht="12.75">
      <c r="A60" s="14" t="s">
        <v>345</v>
      </c>
    </row>
    <row r="61" spans="1:4" ht="12.75">
      <c r="A61" s="14" t="s">
        <v>350</v>
      </c>
      <c r="D61" s="10" t="s">
        <v>351</v>
      </c>
    </row>
  </sheetData>
  <sheetProtection/>
  <mergeCells count="6">
    <mergeCell ref="A17:E17"/>
    <mergeCell ref="A36:B36"/>
    <mergeCell ref="A37:E37"/>
    <mergeCell ref="A1:E1"/>
    <mergeCell ref="A16:E16"/>
    <mergeCell ref="A15:D15"/>
  </mergeCells>
  <printOptions gridLines="1"/>
  <pageMargins left="0.5" right="0.25" top="0.25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7.140625" style="10" customWidth="1"/>
    <col min="2" max="2" width="14.00390625" style="10" customWidth="1"/>
    <col min="3" max="3" width="12.57421875" style="10" customWidth="1"/>
    <col min="4" max="4" width="14.140625" style="10" customWidth="1"/>
    <col min="5" max="5" width="11.140625" style="10" customWidth="1"/>
    <col min="6" max="16384" width="9.140625" style="10" customWidth="1"/>
  </cols>
  <sheetData>
    <row r="1" spans="1:5" ht="26.25" customHeight="1">
      <c r="A1" s="50" t="s">
        <v>305</v>
      </c>
      <c r="B1" s="50"/>
      <c r="C1" s="50"/>
      <c r="D1" s="50"/>
      <c r="E1" s="50"/>
    </row>
    <row r="2" spans="1:5" ht="21.75" customHeight="1">
      <c r="A2" s="20">
        <v>41219</v>
      </c>
      <c r="B2" s="8" t="s">
        <v>300</v>
      </c>
      <c r="C2" s="8" t="s">
        <v>330</v>
      </c>
      <c r="D2" s="8" t="s">
        <v>301</v>
      </c>
      <c r="E2" s="8" t="s">
        <v>302</v>
      </c>
    </row>
    <row r="3" spans="1:5" ht="12.75">
      <c r="A3" s="9" t="s">
        <v>39</v>
      </c>
      <c r="B3" s="6">
        <v>314</v>
      </c>
      <c r="C3" s="6">
        <v>407</v>
      </c>
      <c r="D3" s="6">
        <v>559</v>
      </c>
      <c r="E3" s="6">
        <f>SUM(B3:D3)</f>
        <v>1280</v>
      </c>
    </row>
    <row r="4" spans="1:5" ht="12.75">
      <c r="A4" s="9" t="s">
        <v>40</v>
      </c>
      <c r="B4" s="6">
        <v>702</v>
      </c>
      <c r="C4" s="6">
        <v>736</v>
      </c>
      <c r="D4" s="6">
        <v>1272</v>
      </c>
      <c r="E4" s="6">
        <f aca="true" t="shared" si="0" ref="E4:E30">SUM(B4:D4)</f>
        <v>2710</v>
      </c>
    </row>
    <row r="5" spans="1:5" s="14" customFormat="1" ht="12.75">
      <c r="A5" s="24" t="s">
        <v>41</v>
      </c>
      <c r="B5" s="33">
        <v>396</v>
      </c>
      <c r="C5" s="33">
        <v>399</v>
      </c>
      <c r="D5" s="33">
        <v>496</v>
      </c>
      <c r="E5" s="33">
        <f t="shared" si="0"/>
        <v>1291</v>
      </c>
    </row>
    <row r="6" spans="1:5" s="14" customFormat="1" ht="12.75">
      <c r="A6" s="24" t="s">
        <v>42</v>
      </c>
      <c r="B6" s="33">
        <v>520</v>
      </c>
      <c r="C6" s="33">
        <v>506</v>
      </c>
      <c r="D6" s="33">
        <v>621</v>
      </c>
      <c r="E6" s="33">
        <f t="shared" si="0"/>
        <v>1647</v>
      </c>
    </row>
    <row r="7" spans="1:5" s="14" customFormat="1" ht="12.75">
      <c r="A7" s="24" t="s">
        <v>43</v>
      </c>
      <c r="B7" s="33">
        <v>135</v>
      </c>
      <c r="C7" s="33">
        <v>130</v>
      </c>
      <c r="D7" s="33">
        <v>259</v>
      </c>
      <c r="E7" s="33">
        <f t="shared" si="0"/>
        <v>524</v>
      </c>
    </row>
    <row r="8" spans="1:5" s="14" customFormat="1" ht="12.75">
      <c r="A8" s="24" t="s">
        <v>64</v>
      </c>
      <c r="B8" s="33">
        <v>143</v>
      </c>
      <c r="C8" s="33">
        <v>354</v>
      </c>
      <c r="D8" s="33">
        <v>333</v>
      </c>
      <c r="E8" s="33">
        <f t="shared" si="0"/>
        <v>830</v>
      </c>
    </row>
    <row r="9" spans="1:5" ht="12.75">
      <c r="A9" s="9" t="s">
        <v>44</v>
      </c>
      <c r="B9" s="6">
        <v>442</v>
      </c>
      <c r="C9" s="6">
        <v>689</v>
      </c>
      <c r="D9" s="6">
        <v>986</v>
      </c>
      <c r="E9" s="6">
        <f t="shared" si="0"/>
        <v>2117</v>
      </c>
    </row>
    <row r="10" spans="1:5" s="14" customFormat="1" ht="12.75">
      <c r="A10" s="24" t="s">
        <v>45</v>
      </c>
      <c r="B10" s="33">
        <v>1086</v>
      </c>
      <c r="C10" s="33">
        <v>1031</v>
      </c>
      <c r="D10" s="33">
        <v>1456</v>
      </c>
      <c r="E10" s="33">
        <f t="shared" si="0"/>
        <v>3573</v>
      </c>
    </row>
    <row r="11" spans="1:5" s="14" customFormat="1" ht="12.75">
      <c r="A11" s="24" t="s">
        <v>46</v>
      </c>
      <c r="B11" s="33">
        <v>430</v>
      </c>
      <c r="C11" s="33">
        <v>1461</v>
      </c>
      <c r="D11" s="33">
        <v>2215</v>
      </c>
      <c r="E11" s="33">
        <f t="shared" si="0"/>
        <v>4106</v>
      </c>
    </row>
    <row r="12" spans="1:5" s="14" customFormat="1" ht="12.75">
      <c r="A12" s="24" t="s">
        <v>47</v>
      </c>
      <c r="B12" s="33">
        <v>568</v>
      </c>
      <c r="C12" s="33">
        <v>1428</v>
      </c>
      <c r="D12" s="33">
        <v>1697</v>
      </c>
      <c r="E12" s="33">
        <f t="shared" si="0"/>
        <v>3693</v>
      </c>
    </row>
    <row r="13" spans="1:5" s="14" customFormat="1" ht="12.75">
      <c r="A13" s="24" t="s">
        <v>48</v>
      </c>
      <c r="B13" s="33">
        <v>676</v>
      </c>
      <c r="C13" s="33">
        <v>1237</v>
      </c>
      <c r="D13" s="33">
        <v>1428</v>
      </c>
      <c r="E13" s="33">
        <f t="shared" si="0"/>
        <v>3341</v>
      </c>
    </row>
    <row r="14" spans="1:5" s="14" customFormat="1" ht="12.75">
      <c r="A14" s="24" t="s">
        <v>49</v>
      </c>
      <c r="B14" s="33">
        <v>771</v>
      </c>
      <c r="C14" s="33">
        <v>1284</v>
      </c>
      <c r="D14" s="33">
        <v>1348</v>
      </c>
      <c r="E14" s="33">
        <f t="shared" si="0"/>
        <v>3403</v>
      </c>
    </row>
    <row r="15" spans="1:5" s="14" customFormat="1" ht="12.75">
      <c r="A15" s="24" t="s">
        <v>50</v>
      </c>
      <c r="B15" s="33">
        <v>876</v>
      </c>
      <c r="C15" s="33">
        <v>1372</v>
      </c>
      <c r="D15" s="33">
        <v>1495</v>
      </c>
      <c r="E15" s="33">
        <f t="shared" si="0"/>
        <v>3743</v>
      </c>
    </row>
    <row r="16" spans="1:5" ht="12.75">
      <c r="A16" s="9" t="s">
        <v>314</v>
      </c>
      <c r="B16" s="6">
        <v>292</v>
      </c>
      <c r="C16" s="6">
        <v>493</v>
      </c>
      <c r="D16" s="6">
        <v>709</v>
      </c>
      <c r="E16" s="6">
        <f t="shared" si="0"/>
        <v>1494</v>
      </c>
    </row>
    <row r="17" spans="1:5" s="14" customFormat="1" ht="12.75">
      <c r="A17" s="24" t="s">
        <v>51</v>
      </c>
      <c r="B17" s="33">
        <v>135</v>
      </c>
      <c r="C17" s="33">
        <v>117</v>
      </c>
      <c r="D17" s="33">
        <v>268</v>
      </c>
      <c r="E17" s="33">
        <f t="shared" si="0"/>
        <v>520</v>
      </c>
    </row>
    <row r="18" spans="1:5" s="14" customFormat="1" ht="12.75">
      <c r="A18" s="24" t="s">
        <v>52</v>
      </c>
      <c r="B18" s="33">
        <v>101</v>
      </c>
      <c r="C18" s="33">
        <v>154</v>
      </c>
      <c r="D18" s="33">
        <v>296</v>
      </c>
      <c r="E18" s="33">
        <f t="shared" si="0"/>
        <v>551</v>
      </c>
    </row>
    <row r="19" spans="1:5" s="14" customFormat="1" ht="12.75">
      <c r="A19" s="24" t="s">
        <v>53</v>
      </c>
      <c r="B19" s="33">
        <v>247</v>
      </c>
      <c r="C19" s="33">
        <v>186</v>
      </c>
      <c r="D19" s="33">
        <v>419</v>
      </c>
      <c r="E19" s="33">
        <f t="shared" si="0"/>
        <v>852</v>
      </c>
    </row>
    <row r="20" spans="1:5" s="14" customFormat="1" ht="12.75">
      <c r="A20" s="24" t="s">
        <v>54</v>
      </c>
      <c r="B20" s="33">
        <v>1547</v>
      </c>
      <c r="C20" s="33">
        <v>721</v>
      </c>
      <c r="D20" s="33">
        <v>1904</v>
      </c>
      <c r="E20" s="33">
        <f t="shared" si="0"/>
        <v>4172</v>
      </c>
    </row>
    <row r="21" spans="1:5" ht="12.75">
      <c r="A21" s="9" t="s">
        <v>55</v>
      </c>
      <c r="B21" s="6">
        <v>27</v>
      </c>
      <c r="C21" s="6">
        <v>50</v>
      </c>
      <c r="D21" s="6">
        <v>101</v>
      </c>
      <c r="E21" s="6">
        <f t="shared" si="0"/>
        <v>178</v>
      </c>
    </row>
    <row r="22" spans="1:5" s="14" customFormat="1" ht="12.75">
      <c r="A22" s="24" t="s">
        <v>56</v>
      </c>
      <c r="B22" s="33">
        <v>267</v>
      </c>
      <c r="C22" s="33">
        <v>237</v>
      </c>
      <c r="D22" s="33">
        <v>416</v>
      </c>
      <c r="E22" s="33">
        <f t="shared" si="0"/>
        <v>920</v>
      </c>
    </row>
    <row r="23" spans="1:5" s="37" customFormat="1" ht="12.75">
      <c r="A23" s="16" t="s">
        <v>57</v>
      </c>
      <c r="B23" s="38">
        <v>111</v>
      </c>
      <c r="C23" s="38">
        <v>118</v>
      </c>
      <c r="D23" s="38">
        <v>219</v>
      </c>
      <c r="E23" s="6">
        <f t="shared" si="0"/>
        <v>448</v>
      </c>
    </row>
    <row r="24" spans="1:5" ht="12.75">
      <c r="A24" s="9" t="s">
        <v>58</v>
      </c>
      <c r="B24" s="6">
        <v>168</v>
      </c>
      <c r="C24" s="6">
        <v>183</v>
      </c>
      <c r="D24" s="6">
        <v>244</v>
      </c>
      <c r="E24" s="6">
        <f t="shared" si="0"/>
        <v>595</v>
      </c>
    </row>
    <row r="25" spans="1:5" s="14" customFormat="1" ht="12.75">
      <c r="A25" s="24" t="s">
        <v>59</v>
      </c>
      <c r="B25" s="33">
        <v>1185</v>
      </c>
      <c r="C25" s="33">
        <v>1215</v>
      </c>
      <c r="D25" s="33">
        <v>1741</v>
      </c>
      <c r="E25" s="33">
        <f t="shared" si="0"/>
        <v>4141</v>
      </c>
    </row>
    <row r="26" spans="1:5" s="37" customFormat="1" ht="12.75">
      <c r="A26" s="16" t="s">
        <v>60</v>
      </c>
      <c r="B26" s="38">
        <v>336</v>
      </c>
      <c r="C26" s="38">
        <v>390</v>
      </c>
      <c r="D26" s="38">
        <v>610</v>
      </c>
      <c r="E26" s="6">
        <f t="shared" si="0"/>
        <v>1336</v>
      </c>
    </row>
    <row r="27" spans="1:5" s="14" customFormat="1" ht="12.75">
      <c r="A27" s="24" t="s">
        <v>61</v>
      </c>
      <c r="B27" s="33">
        <v>791</v>
      </c>
      <c r="C27" s="33">
        <v>714</v>
      </c>
      <c r="D27" s="33">
        <v>1093</v>
      </c>
      <c r="E27" s="33">
        <f t="shared" si="0"/>
        <v>2598</v>
      </c>
    </row>
    <row r="28" spans="1:5" ht="12.75">
      <c r="A28" s="9" t="s">
        <v>62</v>
      </c>
      <c r="B28" s="6">
        <v>278</v>
      </c>
      <c r="C28" s="6">
        <v>310</v>
      </c>
      <c r="D28" s="6">
        <v>727</v>
      </c>
      <c r="E28" s="6">
        <f t="shared" si="0"/>
        <v>1315</v>
      </c>
    </row>
    <row r="29" spans="1:5" s="14" customFormat="1" ht="12.75">
      <c r="A29" s="24" t="s">
        <v>63</v>
      </c>
      <c r="B29" s="33">
        <v>656</v>
      </c>
      <c r="C29" s="33">
        <v>918</v>
      </c>
      <c r="D29" s="33">
        <v>1000</v>
      </c>
      <c r="E29" s="33">
        <f t="shared" si="0"/>
        <v>2574</v>
      </c>
    </row>
    <row r="30" spans="1:5" s="13" customFormat="1" ht="12.75">
      <c r="A30" s="7" t="s">
        <v>7</v>
      </c>
      <c r="B30" s="11">
        <f>SUM(B3:B29)</f>
        <v>13200</v>
      </c>
      <c r="C30" s="11">
        <f>SUM(C3:C29)</f>
        <v>16840</v>
      </c>
      <c r="D30" s="11">
        <f>SUM(D3:D29)</f>
        <v>23912</v>
      </c>
      <c r="E30" s="6">
        <f t="shared" si="0"/>
        <v>53952</v>
      </c>
    </row>
    <row r="31" spans="1:5" s="13" customFormat="1" ht="6.75" customHeight="1">
      <c r="A31" s="22" t="s">
        <v>143</v>
      </c>
      <c r="B31" s="21"/>
      <c r="C31" s="21"/>
      <c r="D31" s="21"/>
      <c r="E31" s="21"/>
    </row>
    <row r="33" ht="12.75">
      <c r="A33" s="10" t="s">
        <v>143</v>
      </c>
    </row>
    <row r="35" ht="12.75">
      <c r="A35" s="14"/>
    </row>
    <row r="36" ht="12.75">
      <c r="A36" s="18"/>
    </row>
  </sheetData>
  <sheetProtection/>
  <mergeCells count="1">
    <mergeCell ref="A1:E1"/>
  </mergeCells>
  <printOptions gridLines="1"/>
  <pageMargins left="0.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5.421875" style="10" bestFit="1" customWidth="1"/>
    <col min="2" max="2" width="11.8515625" style="10" customWidth="1"/>
    <col min="3" max="3" width="12.57421875" style="10" customWidth="1"/>
    <col min="4" max="4" width="12.140625" style="10" customWidth="1"/>
    <col min="5" max="5" width="11.57421875" style="10" customWidth="1"/>
    <col min="6" max="16384" width="9.140625" style="10" customWidth="1"/>
  </cols>
  <sheetData>
    <row r="1" spans="1:5" ht="23.25" customHeight="1">
      <c r="A1" s="50" t="s">
        <v>306</v>
      </c>
      <c r="B1" s="50"/>
      <c r="C1" s="50"/>
      <c r="D1" s="50"/>
      <c r="E1" s="50"/>
    </row>
    <row r="2" spans="1:5" ht="18.75" customHeight="1">
      <c r="A2" s="20">
        <v>41219</v>
      </c>
      <c r="B2" s="8" t="s">
        <v>300</v>
      </c>
      <c r="C2" s="8" t="s">
        <v>330</v>
      </c>
      <c r="D2" s="8" t="s">
        <v>301</v>
      </c>
      <c r="E2" s="8" t="s">
        <v>302</v>
      </c>
    </row>
    <row r="3" spans="1:5" ht="12.75">
      <c r="A3" s="23" t="s">
        <v>65</v>
      </c>
      <c r="B3" s="9">
        <v>0</v>
      </c>
      <c r="C3" s="9">
        <v>0</v>
      </c>
      <c r="D3" s="9">
        <v>0</v>
      </c>
      <c r="E3" s="9">
        <f>SUM(B3:D3)</f>
        <v>0</v>
      </c>
    </row>
    <row r="4" spans="1:5" ht="12.75">
      <c r="A4" s="9" t="s">
        <v>66</v>
      </c>
      <c r="B4" s="9">
        <v>0</v>
      </c>
      <c r="C4" s="9">
        <v>0</v>
      </c>
      <c r="D4" s="9">
        <v>0</v>
      </c>
      <c r="E4" s="9">
        <f aca="true" t="shared" si="0" ref="E4:E46">SUM(B4:D4)</f>
        <v>0</v>
      </c>
    </row>
    <row r="5" spans="1:5" ht="12.75">
      <c r="A5" s="9" t="s">
        <v>67</v>
      </c>
      <c r="B5" s="9">
        <v>0</v>
      </c>
      <c r="C5" s="9">
        <v>0</v>
      </c>
      <c r="D5" s="9">
        <v>0</v>
      </c>
      <c r="E5" s="9">
        <f t="shared" si="0"/>
        <v>0</v>
      </c>
    </row>
    <row r="6" spans="1:6" s="14" customFormat="1" ht="12.75">
      <c r="A6" s="24" t="s">
        <v>336</v>
      </c>
      <c r="B6" s="24">
        <v>926</v>
      </c>
      <c r="C6" s="24">
        <v>2287</v>
      </c>
      <c r="D6" s="24">
        <v>2088</v>
      </c>
      <c r="E6" s="24">
        <f t="shared" si="0"/>
        <v>5301</v>
      </c>
      <c r="F6" s="17" t="s">
        <v>143</v>
      </c>
    </row>
    <row r="7" spans="1:5" ht="12.75">
      <c r="A7" s="9" t="s">
        <v>68</v>
      </c>
      <c r="B7" s="25">
        <v>2</v>
      </c>
      <c r="C7" s="25">
        <v>0</v>
      </c>
      <c r="D7" s="25">
        <v>2</v>
      </c>
      <c r="E7" s="9">
        <f t="shared" si="0"/>
        <v>4</v>
      </c>
    </row>
    <row r="8" spans="1:5" s="14" customFormat="1" ht="12.75">
      <c r="A8" s="24" t="s">
        <v>69</v>
      </c>
      <c r="B8" s="24">
        <v>210</v>
      </c>
      <c r="C8" s="24">
        <v>178</v>
      </c>
      <c r="D8" s="24">
        <v>250</v>
      </c>
      <c r="E8" s="24">
        <f t="shared" si="0"/>
        <v>638</v>
      </c>
    </row>
    <row r="9" spans="1:5" ht="12.75">
      <c r="A9" s="9" t="s">
        <v>70</v>
      </c>
      <c r="B9" s="9">
        <v>0</v>
      </c>
      <c r="C9" s="9">
        <v>0</v>
      </c>
      <c r="D9" s="9">
        <v>0</v>
      </c>
      <c r="E9" s="9">
        <f t="shared" si="0"/>
        <v>0</v>
      </c>
    </row>
    <row r="10" spans="1:5" ht="12.75">
      <c r="A10" s="9" t="s">
        <v>71</v>
      </c>
      <c r="B10" s="9">
        <v>66</v>
      </c>
      <c r="C10" s="9">
        <v>23</v>
      </c>
      <c r="D10" s="9">
        <v>113</v>
      </c>
      <c r="E10" s="9">
        <f t="shared" si="0"/>
        <v>202</v>
      </c>
    </row>
    <row r="11" spans="1:5" s="14" customFormat="1" ht="12.75">
      <c r="A11" s="24" t="s">
        <v>333</v>
      </c>
      <c r="B11" s="24">
        <v>443</v>
      </c>
      <c r="C11" s="24">
        <v>215</v>
      </c>
      <c r="D11" s="24">
        <v>740</v>
      </c>
      <c r="E11" s="24">
        <f t="shared" si="0"/>
        <v>1398</v>
      </c>
    </row>
    <row r="12" spans="1:5" ht="12.75">
      <c r="A12" s="9" t="s">
        <v>72</v>
      </c>
      <c r="B12" s="24">
        <v>142</v>
      </c>
      <c r="C12" s="24">
        <v>82</v>
      </c>
      <c r="D12" s="24">
        <v>194</v>
      </c>
      <c r="E12" s="9">
        <f t="shared" si="0"/>
        <v>418</v>
      </c>
    </row>
    <row r="13" spans="1:5" ht="12.75">
      <c r="A13" s="9" t="s">
        <v>73</v>
      </c>
      <c r="B13" s="9">
        <v>0</v>
      </c>
      <c r="C13" s="9">
        <v>0</v>
      </c>
      <c r="D13" s="9">
        <v>0</v>
      </c>
      <c r="E13" s="9">
        <f t="shared" si="0"/>
        <v>0</v>
      </c>
    </row>
    <row r="14" spans="1:5" ht="12.75">
      <c r="A14" s="9" t="s">
        <v>74</v>
      </c>
      <c r="B14" s="9">
        <v>0</v>
      </c>
      <c r="C14" s="9">
        <v>0</v>
      </c>
      <c r="D14" s="9">
        <v>0</v>
      </c>
      <c r="E14" s="9">
        <f t="shared" si="0"/>
        <v>0</v>
      </c>
    </row>
    <row r="15" spans="1:5" s="37" customFormat="1" ht="12.75">
      <c r="A15" s="16" t="s">
        <v>75</v>
      </c>
      <c r="B15" s="16">
        <v>206</v>
      </c>
      <c r="C15" s="16">
        <v>103</v>
      </c>
      <c r="D15" s="16">
        <v>298</v>
      </c>
      <c r="E15" s="9">
        <f t="shared" si="0"/>
        <v>607</v>
      </c>
    </row>
    <row r="16" spans="1:5" ht="12.75">
      <c r="A16" s="9" t="s">
        <v>76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s="14" customFormat="1" ht="12.75">
      <c r="A17" s="24" t="s">
        <v>77</v>
      </c>
      <c r="B17" s="24">
        <v>3</v>
      </c>
      <c r="C17" s="24">
        <v>2</v>
      </c>
      <c r="D17" s="24">
        <v>5</v>
      </c>
      <c r="E17" s="9">
        <f t="shared" si="0"/>
        <v>10</v>
      </c>
    </row>
    <row r="18" spans="1:5" ht="12.75">
      <c r="A18" s="9" t="s">
        <v>102</v>
      </c>
      <c r="B18" s="9">
        <v>58</v>
      </c>
      <c r="C18" s="9">
        <v>37</v>
      </c>
      <c r="D18" s="9">
        <v>120</v>
      </c>
      <c r="E18" s="9">
        <f t="shared" si="0"/>
        <v>215</v>
      </c>
    </row>
    <row r="19" spans="1:5" ht="12.75">
      <c r="A19" s="9" t="s">
        <v>78</v>
      </c>
      <c r="B19" s="9">
        <v>59</v>
      </c>
      <c r="C19" s="9">
        <v>24</v>
      </c>
      <c r="D19" s="9">
        <v>135</v>
      </c>
      <c r="E19" s="9">
        <f t="shared" si="0"/>
        <v>218</v>
      </c>
    </row>
    <row r="20" spans="1:5" ht="12.75">
      <c r="A20" s="9" t="s">
        <v>79</v>
      </c>
      <c r="B20" s="9">
        <v>0</v>
      </c>
      <c r="C20" s="9">
        <v>0</v>
      </c>
      <c r="D20" s="9">
        <v>0</v>
      </c>
      <c r="E20" s="9">
        <f t="shared" si="0"/>
        <v>0</v>
      </c>
    </row>
    <row r="21" spans="1:5" s="14" customFormat="1" ht="12.75">
      <c r="A21" s="24" t="s">
        <v>80</v>
      </c>
      <c r="B21" s="24">
        <v>494</v>
      </c>
      <c r="C21" s="24">
        <v>838</v>
      </c>
      <c r="D21" s="24">
        <v>626</v>
      </c>
      <c r="E21" s="24">
        <f t="shared" si="0"/>
        <v>1958</v>
      </c>
    </row>
    <row r="22" spans="1:5" s="14" customFormat="1" ht="12.75">
      <c r="A22" s="24" t="s">
        <v>81</v>
      </c>
      <c r="B22" s="24">
        <v>0</v>
      </c>
      <c r="C22" s="24">
        <v>0</v>
      </c>
      <c r="D22" s="24">
        <v>1</v>
      </c>
      <c r="E22" s="24">
        <f t="shared" si="0"/>
        <v>1</v>
      </c>
    </row>
    <row r="23" spans="1:5" ht="12.75">
      <c r="A23" s="9" t="s">
        <v>82</v>
      </c>
      <c r="B23" s="9">
        <v>0</v>
      </c>
      <c r="C23" s="9">
        <v>0</v>
      </c>
      <c r="D23" s="9">
        <v>0</v>
      </c>
      <c r="E23" s="9">
        <f t="shared" si="0"/>
        <v>0</v>
      </c>
    </row>
    <row r="24" spans="1:5" ht="12.75">
      <c r="A24" s="9" t="s">
        <v>101</v>
      </c>
      <c r="B24" s="9">
        <v>254</v>
      </c>
      <c r="C24" s="9">
        <v>101</v>
      </c>
      <c r="D24" s="9">
        <v>332</v>
      </c>
      <c r="E24" s="9">
        <f t="shared" si="0"/>
        <v>687</v>
      </c>
    </row>
    <row r="25" spans="1:5" ht="12.75">
      <c r="A25" s="9" t="s">
        <v>83</v>
      </c>
      <c r="B25" s="9">
        <v>0</v>
      </c>
      <c r="C25" s="9">
        <v>0</v>
      </c>
      <c r="D25" s="9">
        <v>0</v>
      </c>
      <c r="E25" s="9">
        <f t="shared" si="0"/>
        <v>0</v>
      </c>
    </row>
    <row r="26" spans="1:5" s="14" customFormat="1" ht="12.75">
      <c r="A26" s="24" t="s">
        <v>84</v>
      </c>
      <c r="B26" s="24">
        <v>744</v>
      </c>
      <c r="C26" s="24">
        <v>540</v>
      </c>
      <c r="D26" s="24">
        <v>810</v>
      </c>
      <c r="E26" s="24">
        <f t="shared" si="0"/>
        <v>2094</v>
      </c>
    </row>
    <row r="27" spans="1:5" ht="12.75">
      <c r="A27" s="9" t="s">
        <v>85</v>
      </c>
      <c r="B27" s="9">
        <v>0</v>
      </c>
      <c r="C27" s="9">
        <v>0</v>
      </c>
      <c r="D27" s="9">
        <v>0</v>
      </c>
      <c r="E27" s="9">
        <f t="shared" si="0"/>
        <v>0</v>
      </c>
    </row>
    <row r="28" spans="1:5" ht="12.75">
      <c r="A28" s="9" t="s">
        <v>86</v>
      </c>
      <c r="B28" s="9">
        <v>0</v>
      </c>
      <c r="C28" s="9">
        <v>0</v>
      </c>
      <c r="D28" s="9">
        <v>0</v>
      </c>
      <c r="E28" s="9">
        <f t="shared" si="0"/>
        <v>0</v>
      </c>
    </row>
    <row r="29" spans="1:5" ht="12.75">
      <c r="A29" s="9" t="s">
        <v>87</v>
      </c>
      <c r="B29" s="9">
        <v>229</v>
      </c>
      <c r="C29" s="9">
        <v>259</v>
      </c>
      <c r="D29" s="9">
        <v>395</v>
      </c>
      <c r="E29" s="9">
        <f t="shared" si="0"/>
        <v>883</v>
      </c>
    </row>
    <row r="30" spans="1:5" ht="12.75">
      <c r="A30" s="9" t="s">
        <v>88</v>
      </c>
      <c r="B30" s="9">
        <v>8</v>
      </c>
      <c r="C30" s="9">
        <v>2</v>
      </c>
      <c r="D30" s="9">
        <v>12</v>
      </c>
      <c r="E30" s="9">
        <f t="shared" si="0"/>
        <v>22</v>
      </c>
    </row>
    <row r="31" spans="1:5" ht="12.75">
      <c r="A31" s="9" t="s">
        <v>89</v>
      </c>
      <c r="B31" s="9">
        <v>260</v>
      </c>
      <c r="C31" s="9">
        <v>429</v>
      </c>
      <c r="D31" s="9">
        <v>609</v>
      </c>
      <c r="E31" s="9">
        <f t="shared" si="0"/>
        <v>1298</v>
      </c>
    </row>
    <row r="32" spans="1:5" ht="12.75">
      <c r="A32" s="9" t="s">
        <v>90</v>
      </c>
      <c r="B32" s="9">
        <v>0</v>
      </c>
      <c r="C32" s="9">
        <v>0</v>
      </c>
      <c r="D32" s="9">
        <v>0</v>
      </c>
      <c r="E32" s="9">
        <f t="shared" si="0"/>
        <v>0</v>
      </c>
    </row>
    <row r="33" spans="1:5" ht="12.75">
      <c r="A33" s="9" t="s">
        <v>332</v>
      </c>
      <c r="B33" s="9">
        <v>0</v>
      </c>
      <c r="C33" s="9">
        <v>3</v>
      </c>
      <c r="D33" s="9">
        <v>7</v>
      </c>
      <c r="E33" s="9">
        <f t="shared" si="0"/>
        <v>10</v>
      </c>
    </row>
    <row r="34" spans="1:5" s="37" customFormat="1" ht="12.75">
      <c r="A34" s="16" t="s">
        <v>91</v>
      </c>
      <c r="B34" s="16">
        <v>270</v>
      </c>
      <c r="C34" s="16">
        <v>86</v>
      </c>
      <c r="D34" s="16">
        <v>312</v>
      </c>
      <c r="E34" s="9">
        <f t="shared" si="0"/>
        <v>668</v>
      </c>
    </row>
    <row r="35" spans="1:5" ht="12.75">
      <c r="A35" s="9" t="s">
        <v>92</v>
      </c>
      <c r="B35" s="24">
        <v>73</v>
      </c>
      <c r="C35" s="24">
        <v>91</v>
      </c>
      <c r="D35" s="24">
        <v>109</v>
      </c>
      <c r="E35" s="9">
        <f t="shared" si="0"/>
        <v>273</v>
      </c>
    </row>
    <row r="36" spans="1:5" ht="12.75">
      <c r="A36" s="9" t="s">
        <v>93</v>
      </c>
      <c r="B36" s="9">
        <v>0</v>
      </c>
      <c r="C36" s="9">
        <v>0</v>
      </c>
      <c r="D36" s="9">
        <v>0</v>
      </c>
      <c r="E36" s="9">
        <f t="shared" si="0"/>
        <v>0</v>
      </c>
    </row>
    <row r="37" spans="1:5" ht="12.75">
      <c r="A37" s="9" t="s">
        <v>103</v>
      </c>
      <c r="B37" s="9">
        <v>0</v>
      </c>
      <c r="C37" s="9">
        <v>0</v>
      </c>
      <c r="D37" s="9">
        <v>0</v>
      </c>
      <c r="E37" s="9">
        <f t="shared" si="0"/>
        <v>0</v>
      </c>
    </row>
    <row r="38" spans="1:5" s="37" customFormat="1" ht="12.75">
      <c r="A38" s="16" t="s">
        <v>94</v>
      </c>
      <c r="B38" s="16">
        <v>83</v>
      </c>
      <c r="C38" s="16">
        <v>56</v>
      </c>
      <c r="D38" s="16">
        <v>172</v>
      </c>
      <c r="E38" s="9">
        <f t="shared" si="0"/>
        <v>311</v>
      </c>
    </row>
    <row r="39" spans="1:5" ht="12.75">
      <c r="A39" s="9" t="s">
        <v>95</v>
      </c>
      <c r="B39" s="24">
        <v>106</v>
      </c>
      <c r="C39" s="24">
        <v>86</v>
      </c>
      <c r="D39" s="24">
        <v>154</v>
      </c>
      <c r="E39" s="9">
        <f t="shared" si="0"/>
        <v>346</v>
      </c>
    </row>
    <row r="40" spans="1:5" s="14" customFormat="1" ht="12.75">
      <c r="A40" s="24" t="s">
        <v>104</v>
      </c>
      <c r="B40" s="24">
        <v>145</v>
      </c>
      <c r="C40" s="24">
        <v>62</v>
      </c>
      <c r="D40" s="24">
        <v>162</v>
      </c>
      <c r="E40" s="24">
        <f t="shared" si="0"/>
        <v>369</v>
      </c>
    </row>
    <row r="41" spans="1:5" ht="12.75">
      <c r="A41" s="9" t="s">
        <v>96</v>
      </c>
      <c r="B41" s="24">
        <v>84</v>
      </c>
      <c r="C41" s="24">
        <v>100</v>
      </c>
      <c r="D41" s="24">
        <v>200</v>
      </c>
      <c r="E41" s="9">
        <f t="shared" si="0"/>
        <v>384</v>
      </c>
    </row>
    <row r="42" spans="1:5" ht="12.75">
      <c r="A42" s="9" t="s">
        <v>97</v>
      </c>
      <c r="B42" s="9">
        <v>0</v>
      </c>
      <c r="C42" s="9">
        <v>0</v>
      </c>
      <c r="D42" s="9">
        <v>0</v>
      </c>
      <c r="E42" s="9">
        <f t="shared" si="0"/>
        <v>0</v>
      </c>
    </row>
    <row r="43" spans="1:5" ht="12.75">
      <c r="A43" s="9" t="s">
        <v>98</v>
      </c>
      <c r="B43" s="9">
        <v>0</v>
      </c>
      <c r="C43" s="9">
        <v>0</v>
      </c>
      <c r="D43" s="9">
        <v>0</v>
      </c>
      <c r="E43" s="9">
        <f t="shared" si="0"/>
        <v>0</v>
      </c>
    </row>
    <row r="44" spans="1:5" ht="12.75">
      <c r="A44" s="9" t="s">
        <v>99</v>
      </c>
      <c r="B44" s="24">
        <v>3</v>
      </c>
      <c r="C44" s="24">
        <v>2</v>
      </c>
      <c r="D44" s="24">
        <v>21</v>
      </c>
      <c r="E44" s="9">
        <f t="shared" si="0"/>
        <v>26</v>
      </c>
    </row>
    <row r="45" spans="1:5" ht="12.75">
      <c r="A45" s="9" t="s">
        <v>100</v>
      </c>
      <c r="B45" s="24">
        <v>455</v>
      </c>
      <c r="C45" s="24">
        <v>378</v>
      </c>
      <c r="D45" s="24">
        <v>614</v>
      </c>
      <c r="E45" s="9">
        <f t="shared" si="0"/>
        <v>1447</v>
      </c>
    </row>
    <row r="46" spans="1:5" s="28" customFormat="1" ht="12.75">
      <c r="A46" s="26" t="s">
        <v>7</v>
      </c>
      <c r="B46" s="27">
        <f>SUM(B3:B45)</f>
        <v>5323</v>
      </c>
      <c r="C46" s="27">
        <f>SUM(C3:C45)</f>
        <v>5984</v>
      </c>
      <c r="D46" s="27">
        <f>SUM(D3:D45)</f>
        <v>8481</v>
      </c>
      <c r="E46" s="27">
        <f t="shared" si="0"/>
        <v>19788</v>
      </c>
    </row>
    <row r="47" spans="1:5" s="28" customFormat="1" ht="7.5" customHeight="1">
      <c r="A47" s="47"/>
      <c r="B47" s="47"/>
      <c r="C47" s="47"/>
      <c r="D47" s="47"/>
      <c r="E47" s="47"/>
    </row>
    <row r="48" spans="1:5" s="13" customFormat="1" ht="12.75">
      <c r="A48" s="62"/>
      <c r="B48" s="62"/>
      <c r="C48" s="29"/>
      <c r="D48" s="29"/>
      <c r="E48" s="29"/>
    </row>
    <row r="49" ht="12.75">
      <c r="A49" s="30"/>
    </row>
    <row r="52" ht="12.75">
      <c r="A52" s="14"/>
    </row>
    <row r="53" ht="12.75">
      <c r="A53" s="18"/>
    </row>
  </sheetData>
  <sheetProtection/>
  <mergeCells count="2">
    <mergeCell ref="A1:E1"/>
    <mergeCell ref="A48:B48"/>
  </mergeCells>
  <printOptions gridLines="1"/>
  <pageMargins left="0.5" right="0.25" top="0.5" bottom="0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7.421875" style="10" customWidth="1"/>
    <col min="2" max="2" width="13.57421875" style="10" customWidth="1"/>
    <col min="3" max="4" width="14.28125" style="10" customWidth="1"/>
    <col min="5" max="5" width="9.140625" style="10" customWidth="1"/>
    <col min="6" max="16384" width="9.140625" style="10" customWidth="1"/>
  </cols>
  <sheetData>
    <row r="1" spans="1:5" ht="27" customHeight="1">
      <c r="A1" s="63" t="s">
        <v>307</v>
      </c>
      <c r="B1" s="63"/>
      <c r="C1" s="63"/>
      <c r="D1" s="63"/>
      <c r="E1" s="63"/>
    </row>
    <row r="2" spans="1:5" ht="21" customHeight="1">
      <c r="A2" s="20">
        <v>41219</v>
      </c>
      <c r="B2" s="8" t="s">
        <v>300</v>
      </c>
      <c r="C2" s="8" t="s">
        <v>330</v>
      </c>
      <c r="D2" s="31" t="s">
        <v>301</v>
      </c>
      <c r="E2" s="31" t="s">
        <v>302</v>
      </c>
    </row>
    <row r="3" spans="1:5" ht="12.75">
      <c r="A3" s="6" t="s">
        <v>105</v>
      </c>
      <c r="B3" s="6">
        <v>359</v>
      </c>
      <c r="C3" s="6">
        <v>202</v>
      </c>
      <c r="D3" s="6">
        <v>557</v>
      </c>
      <c r="E3" s="6">
        <f>SUM(B3:D3)</f>
        <v>1118</v>
      </c>
    </row>
    <row r="4" spans="1:5" s="37" customFormat="1" ht="12.75">
      <c r="A4" s="38" t="s">
        <v>106</v>
      </c>
      <c r="B4" s="38">
        <v>441</v>
      </c>
      <c r="C4" s="38">
        <v>322</v>
      </c>
      <c r="D4" s="38">
        <v>767</v>
      </c>
      <c r="E4" s="6">
        <f aca="true" t="shared" si="0" ref="E4:E45">SUM(B4:D4)</f>
        <v>1530</v>
      </c>
    </row>
    <row r="5" spans="1:5" ht="12.75">
      <c r="A5" s="6" t="s">
        <v>107</v>
      </c>
      <c r="B5" s="6">
        <v>227</v>
      </c>
      <c r="C5" s="6">
        <v>90</v>
      </c>
      <c r="D5" s="6">
        <v>305</v>
      </c>
      <c r="E5" s="6">
        <f t="shared" si="0"/>
        <v>622</v>
      </c>
    </row>
    <row r="6" spans="1:5" ht="12.75">
      <c r="A6" s="6" t="s">
        <v>108</v>
      </c>
      <c r="B6" s="6">
        <v>82</v>
      </c>
      <c r="C6" s="6">
        <v>48</v>
      </c>
      <c r="D6" s="6">
        <v>103</v>
      </c>
      <c r="E6" s="6">
        <f t="shared" si="0"/>
        <v>233</v>
      </c>
    </row>
    <row r="7" spans="1:5" s="14" customFormat="1" ht="12.75">
      <c r="A7" s="33" t="s">
        <v>109</v>
      </c>
      <c r="B7" s="33">
        <v>521</v>
      </c>
      <c r="C7" s="33">
        <v>546</v>
      </c>
      <c r="D7" s="33">
        <v>807</v>
      </c>
      <c r="E7" s="33">
        <f t="shared" si="0"/>
        <v>1874</v>
      </c>
    </row>
    <row r="8" spans="1:5" ht="12.75">
      <c r="A8" s="6" t="s">
        <v>110</v>
      </c>
      <c r="B8" s="6">
        <v>295</v>
      </c>
      <c r="C8" s="6">
        <v>162</v>
      </c>
      <c r="D8" s="6">
        <v>410</v>
      </c>
      <c r="E8" s="6">
        <f t="shared" si="0"/>
        <v>867</v>
      </c>
    </row>
    <row r="9" spans="1:5" s="37" customFormat="1" ht="12.75">
      <c r="A9" s="38" t="s">
        <v>111</v>
      </c>
      <c r="B9" s="38">
        <v>719</v>
      </c>
      <c r="C9" s="38">
        <v>396</v>
      </c>
      <c r="D9" s="38">
        <v>1003</v>
      </c>
      <c r="E9" s="6">
        <f t="shared" si="0"/>
        <v>2118</v>
      </c>
    </row>
    <row r="10" spans="1:5" s="14" customFormat="1" ht="12.75">
      <c r="A10" s="33" t="s">
        <v>112</v>
      </c>
      <c r="B10" s="33">
        <v>1119</v>
      </c>
      <c r="C10" s="33">
        <v>617</v>
      </c>
      <c r="D10" s="33">
        <v>699</v>
      </c>
      <c r="E10" s="33">
        <f t="shared" si="0"/>
        <v>2435</v>
      </c>
    </row>
    <row r="11" spans="1:5" s="14" customFormat="1" ht="12.75">
      <c r="A11" s="33" t="s">
        <v>113</v>
      </c>
      <c r="B11" s="33">
        <v>586</v>
      </c>
      <c r="C11" s="33">
        <v>623</v>
      </c>
      <c r="D11" s="33">
        <v>1116</v>
      </c>
      <c r="E11" s="33">
        <f t="shared" si="0"/>
        <v>2325</v>
      </c>
    </row>
    <row r="12" spans="1:5" ht="12.75">
      <c r="A12" s="6" t="s">
        <v>114</v>
      </c>
      <c r="B12" s="6">
        <v>76</v>
      </c>
      <c r="C12" s="6">
        <v>27</v>
      </c>
      <c r="D12" s="6">
        <v>164</v>
      </c>
      <c r="E12" s="6">
        <f t="shared" si="0"/>
        <v>267</v>
      </c>
    </row>
    <row r="13" spans="1:5" s="37" customFormat="1" ht="12.75">
      <c r="A13" s="38" t="s">
        <v>115</v>
      </c>
      <c r="B13" s="38">
        <v>46</v>
      </c>
      <c r="C13" s="38">
        <v>68</v>
      </c>
      <c r="D13" s="38">
        <v>107</v>
      </c>
      <c r="E13" s="6">
        <f t="shared" si="0"/>
        <v>221</v>
      </c>
    </row>
    <row r="14" spans="1:5" s="14" customFormat="1" ht="12.75">
      <c r="A14" s="33" t="s">
        <v>116</v>
      </c>
      <c r="B14" s="33">
        <v>6</v>
      </c>
      <c r="C14" s="33">
        <v>10</v>
      </c>
      <c r="D14" s="33">
        <v>46</v>
      </c>
      <c r="E14" s="33">
        <f t="shared" si="0"/>
        <v>62</v>
      </c>
    </row>
    <row r="15" spans="1:5" s="37" customFormat="1" ht="12.75">
      <c r="A15" s="38" t="s">
        <v>117</v>
      </c>
      <c r="B15" s="38">
        <v>778</v>
      </c>
      <c r="C15" s="38">
        <v>953</v>
      </c>
      <c r="D15" s="38">
        <v>1365</v>
      </c>
      <c r="E15" s="6">
        <f t="shared" si="0"/>
        <v>3096</v>
      </c>
    </row>
    <row r="16" spans="1:5" s="14" customFormat="1" ht="12.75">
      <c r="A16" s="33" t="s">
        <v>118</v>
      </c>
      <c r="B16" s="33">
        <v>200</v>
      </c>
      <c r="C16" s="33">
        <v>216</v>
      </c>
      <c r="D16" s="33">
        <v>404</v>
      </c>
      <c r="E16" s="33">
        <f t="shared" si="0"/>
        <v>820</v>
      </c>
    </row>
    <row r="17" spans="1:5" ht="12.75">
      <c r="A17" s="6" t="s">
        <v>119</v>
      </c>
      <c r="B17" s="6">
        <v>253</v>
      </c>
      <c r="C17" s="6">
        <v>181</v>
      </c>
      <c r="D17" s="6">
        <v>414</v>
      </c>
      <c r="E17" s="6">
        <f t="shared" si="0"/>
        <v>848</v>
      </c>
    </row>
    <row r="18" spans="1:5" ht="12.75">
      <c r="A18" s="6" t="s">
        <v>120</v>
      </c>
      <c r="B18" s="6">
        <v>122</v>
      </c>
      <c r="C18" s="6">
        <v>55</v>
      </c>
      <c r="D18" s="6">
        <v>210</v>
      </c>
      <c r="E18" s="6">
        <f t="shared" si="0"/>
        <v>387</v>
      </c>
    </row>
    <row r="19" spans="1:5" s="14" customFormat="1" ht="12.75">
      <c r="A19" s="33" t="s">
        <v>337</v>
      </c>
      <c r="B19" s="33">
        <v>1251</v>
      </c>
      <c r="C19" s="33">
        <v>3838</v>
      </c>
      <c r="D19" s="33">
        <v>4896</v>
      </c>
      <c r="E19" s="33">
        <f t="shared" si="0"/>
        <v>9985</v>
      </c>
    </row>
    <row r="20" spans="1:5" s="14" customFormat="1" ht="12.75">
      <c r="A20" s="33" t="s">
        <v>121</v>
      </c>
      <c r="B20" s="33">
        <v>1017</v>
      </c>
      <c r="C20" s="33">
        <v>514</v>
      </c>
      <c r="D20" s="33">
        <v>1030</v>
      </c>
      <c r="E20" s="33">
        <f t="shared" si="0"/>
        <v>2561</v>
      </c>
    </row>
    <row r="21" spans="1:5" ht="12.75">
      <c r="A21" s="6" t="s">
        <v>122</v>
      </c>
      <c r="B21" s="6">
        <v>188</v>
      </c>
      <c r="C21" s="6">
        <v>56</v>
      </c>
      <c r="D21" s="6">
        <v>207</v>
      </c>
      <c r="E21" s="6">
        <f t="shared" si="0"/>
        <v>451</v>
      </c>
    </row>
    <row r="22" spans="1:5" ht="12.75">
      <c r="A22" s="6" t="s">
        <v>123</v>
      </c>
      <c r="B22" s="6">
        <v>517</v>
      </c>
      <c r="C22" s="6">
        <v>475</v>
      </c>
      <c r="D22" s="6">
        <v>645</v>
      </c>
      <c r="E22" s="6">
        <f t="shared" si="0"/>
        <v>1637</v>
      </c>
    </row>
    <row r="23" spans="1:5" ht="12.75">
      <c r="A23" s="6" t="s">
        <v>124</v>
      </c>
      <c r="B23" s="6">
        <v>99</v>
      </c>
      <c r="C23" s="6">
        <v>68</v>
      </c>
      <c r="D23" s="6">
        <v>120</v>
      </c>
      <c r="E23" s="6">
        <f t="shared" si="0"/>
        <v>287</v>
      </c>
    </row>
    <row r="24" spans="1:5" s="14" customFormat="1" ht="12.75">
      <c r="A24" s="33" t="s">
        <v>125</v>
      </c>
      <c r="B24" s="33">
        <v>677</v>
      </c>
      <c r="C24" s="33">
        <v>1189</v>
      </c>
      <c r="D24" s="33">
        <v>1326</v>
      </c>
      <c r="E24" s="33">
        <f t="shared" si="0"/>
        <v>3192</v>
      </c>
    </row>
    <row r="25" spans="1:5" ht="12.75">
      <c r="A25" s="6" t="s">
        <v>126</v>
      </c>
      <c r="B25" s="6">
        <v>621</v>
      </c>
      <c r="C25" s="6">
        <v>1184</v>
      </c>
      <c r="D25" s="6">
        <v>1238</v>
      </c>
      <c r="E25" s="6">
        <f t="shared" si="0"/>
        <v>3043</v>
      </c>
    </row>
    <row r="26" spans="1:5" s="14" customFormat="1" ht="12.75">
      <c r="A26" s="33" t="s">
        <v>127</v>
      </c>
      <c r="B26" s="33">
        <v>734</v>
      </c>
      <c r="C26" s="33">
        <v>1197</v>
      </c>
      <c r="D26" s="33">
        <v>1373</v>
      </c>
      <c r="E26" s="33">
        <f t="shared" si="0"/>
        <v>3304</v>
      </c>
    </row>
    <row r="27" spans="1:5" s="14" customFormat="1" ht="12.75">
      <c r="A27" s="33" t="s">
        <v>128</v>
      </c>
      <c r="B27" s="33">
        <v>291</v>
      </c>
      <c r="C27" s="33">
        <v>237</v>
      </c>
      <c r="D27" s="33">
        <v>536</v>
      </c>
      <c r="E27" s="33">
        <f t="shared" si="0"/>
        <v>1064</v>
      </c>
    </row>
    <row r="28" spans="1:5" ht="12.75">
      <c r="A28" s="6" t="s">
        <v>129</v>
      </c>
      <c r="B28" s="6">
        <v>323</v>
      </c>
      <c r="C28" s="6">
        <v>224</v>
      </c>
      <c r="D28" s="6">
        <v>455</v>
      </c>
      <c r="E28" s="6">
        <f t="shared" si="0"/>
        <v>1002</v>
      </c>
    </row>
    <row r="29" spans="1:5" s="14" customFormat="1" ht="12.75">
      <c r="A29" s="33" t="s">
        <v>144</v>
      </c>
      <c r="B29" s="33">
        <v>1399</v>
      </c>
      <c r="C29" s="33">
        <v>992</v>
      </c>
      <c r="D29" s="33">
        <v>1439</v>
      </c>
      <c r="E29" s="33">
        <f t="shared" si="0"/>
        <v>3830</v>
      </c>
    </row>
    <row r="30" spans="1:5" s="14" customFormat="1" ht="12.75">
      <c r="A30" s="33" t="s">
        <v>130</v>
      </c>
      <c r="B30" s="33">
        <v>0</v>
      </c>
      <c r="C30" s="33">
        <v>0</v>
      </c>
      <c r="D30" s="33">
        <v>0</v>
      </c>
      <c r="E30" s="33">
        <f t="shared" si="0"/>
        <v>0</v>
      </c>
    </row>
    <row r="31" spans="1:5" ht="12.75">
      <c r="A31" s="6" t="s">
        <v>131</v>
      </c>
      <c r="B31" s="6">
        <v>118</v>
      </c>
      <c r="C31" s="6">
        <v>60</v>
      </c>
      <c r="D31" s="6">
        <v>209</v>
      </c>
      <c r="E31" s="6">
        <f t="shared" si="0"/>
        <v>387</v>
      </c>
    </row>
    <row r="32" spans="1:5" ht="12.75">
      <c r="A32" s="6" t="s">
        <v>132</v>
      </c>
      <c r="B32" s="6">
        <v>206</v>
      </c>
      <c r="C32" s="6">
        <v>505</v>
      </c>
      <c r="D32" s="6">
        <v>605</v>
      </c>
      <c r="E32" s="6">
        <f t="shared" si="0"/>
        <v>1316</v>
      </c>
    </row>
    <row r="33" spans="1:5" ht="12.75">
      <c r="A33" s="6" t="s">
        <v>334</v>
      </c>
      <c r="B33" s="6">
        <v>269</v>
      </c>
      <c r="C33" s="6">
        <v>95</v>
      </c>
      <c r="D33" s="6">
        <v>229</v>
      </c>
      <c r="E33" s="6">
        <f t="shared" si="0"/>
        <v>593</v>
      </c>
    </row>
    <row r="34" spans="1:5" ht="12.75">
      <c r="A34" s="6" t="s">
        <v>133</v>
      </c>
      <c r="B34" s="6">
        <v>51</v>
      </c>
      <c r="C34" s="6">
        <v>54</v>
      </c>
      <c r="D34" s="6">
        <v>112</v>
      </c>
      <c r="E34" s="6">
        <f t="shared" si="0"/>
        <v>217</v>
      </c>
    </row>
    <row r="35" spans="1:5" ht="12.75">
      <c r="A35" s="6" t="s">
        <v>134</v>
      </c>
      <c r="B35" s="6">
        <v>220</v>
      </c>
      <c r="C35" s="6">
        <v>172</v>
      </c>
      <c r="D35" s="6">
        <v>425</v>
      </c>
      <c r="E35" s="6">
        <f t="shared" si="0"/>
        <v>817</v>
      </c>
    </row>
    <row r="36" spans="1:5" s="14" customFormat="1" ht="12.75">
      <c r="A36" s="33" t="s">
        <v>135</v>
      </c>
      <c r="B36" s="33">
        <v>139</v>
      </c>
      <c r="C36" s="33">
        <v>132</v>
      </c>
      <c r="D36" s="33">
        <v>247</v>
      </c>
      <c r="E36" s="33">
        <f t="shared" si="0"/>
        <v>518</v>
      </c>
    </row>
    <row r="37" spans="1:5" s="14" customFormat="1" ht="12.75">
      <c r="A37" s="33" t="s">
        <v>335</v>
      </c>
      <c r="B37" s="33">
        <v>950</v>
      </c>
      <c r="C37" s="33">
        <v>1539</v>
      </c>
      <c r="D37" s="33">
        <v>3354</v>
      </c>
      <c r="E37" s="33">
        <f t="shared" si="0"/>
        <v>5843</v>
      </c>
    </row>
    <row r="38" spans="1:5" s="14" customFormat="1" ht="12.75">
      <c r="A38" s="33" t="s">
        <v>136</v>
      </c>
      <c r="B38" s="33">
        <v>345</v>
      </c>
      <c r="C38" s="33">
        <v>188</v>
      </c>
      <c r="D38" s="33">
        <v>545</v>
      </c>
      <c r="E38" s="33">
        <f t="shared" si="0"/>
        <v>1078</v>
      </c>
    </row>
    <row r="39" spans="1:5" s="14" customFormat="1" ht="12.75">
      <c r="A39" s="33" t="s">
        <v>137</v>
      </c>
      <c r="B39" s="33">
        <v>128</v>
      </c>
      <c r="C39" s="33">
        <v>145</v>
      </c>
      <c r="D39" s="33">
        <v>189</v>
      </c>
      <c r="E39" s="33">
        <f t="shared" si="0"/>
        <v>462</v>
      </c>
    </row>
    <row r="40" spans="1:5" ht="12.75">
      <c r="A40" s="6" t="s">
        <v>138</v>
      </c>
      <c r="B40" s="6">
        <v>424</v>
      </c>
      <c r="C40" s="6">
        <v>372</v>
      </c>
      <c r="D40" s="6">
        <v>1052</v>
      </c>
      <c r="E40" s="6">
        <f t="shared" si="0"/>
        <v>1848</v>
      </c>
    </row>
    <row r="41" spans="1:6" s="37" customFormat="1" ht="12.75">
      <c r="A41" s="38" t="s">
        <v>139</v>
      </c>
      <c r="B41" s="38">
        <v>202</v>
      </c>
      <c r="C41" s="38">
        <v>98</v>
      </c>
      <c r="D41" s="38">
        <v>275</v>
      </c>
      <c r="E41" s="6">
        <f t="shared" si="0"/>
        <v>575</v>
      </c>
      <c r="F41" s="37" t="s">
        <v>143</v>
      </c>
    </row>
    <row r="42" spans="1:5" ht="12.75">
      <c r="A42" s="6" t="s">
        <v>140</v>
      </c>
      <c r="B42" s="6">
        <v>64</v>
      </c>
      <c r="C42" s="6">
        <v>43</v>
      </c>
      <c r="D42" s="6">
        <v>167</v>
      </c>
      <c r="E42" s="6">
        <f t="shared" si="0"/>
        <v>274</v>
      </c>
    </row>
    <row r="43" spans="1:5" ht="12.75">
      <c r="A43" s="6" t="s">
        <v>141</v>
      </c>
      <c r="B43" s="6">
        <v>219</v>
      </c>
      <c r="C43" s="6">
        <v>115</v>
      </c>
      <c r="D43" s="6">
        <v>315</v>
      </c>
      <c r="E43" s="6">
        <f t="shared" si="0"/>
        <v>649</v>
      </c>
    </row>
    <row r="44" spans="1:5" s="14" customFormat="1" ht="12.75">
      <c r="A44" s="33" t="s">
        <v>142</v>
      </c>
      <c r="B44" s="33">
        <v>236</v>
      </c>
      <c r="C44" s="33">
        <v>192</v>
      </c>
      <c r="D44" s="33">
        <v>549</v>
      </c>
      <c r="E44" s="33">
        <f t="shared" si="0"/>
        <v>977</v>
      </c>
    </row>
    <row r="45" spans="1:5" s="13" customFormat="1" ht="12.75">
      <c r="A45" s="11" t="s">
        <v>7</v>
      </c>
      <c r="B45" s="11">
        <f>SUM(B3:B44)</f>
        <v>16518</v>
      </c>
      <c r="C45" s="11">
        <f>SUM(C3:C44)</f>
        <v>18200</v>
      </c>
      <c r="D45" s="11">
        <f>SUM(D3:D44)</f>
        <v>30015</v>
      </c>
      <c r="E45" s="11">
        <f t="shared" si="0"/>
        <v>64733</v>
      </c>
    </row>
    <row r="46" spans="1:5" s="13" customFormat="1" ht="3.75" customHeight="1">
      <c r="A46" s="21" t="s">
        <v>143</v>
      </c>
      <c r="B46" s="21"/>
      <c r="C46" s="21"/>
      <c r="D46" s="21"/>
      <c r="E46" s="21"/>
    </row>
    <row r="47" spans="1:5" s="13" customFormat="1" ht="12.75">
      <c r="A47" s="64"/>
      <c r="B47" s="64"/>
      <c r="C47" s="64"/>
      <c r="D47" s="29"/>
      <c r="E47" s="29"/>
    </row>
    <row r="48" ht="12.75">
      <c r="A48" s="30"/>
    </row>
    <row r="49" spans="2:4" ht="12.75">
      <c r="B49" s="32"/>
      <c r="D49" s="32"/>
    </row>
    <row r="51" ht="12.75">
      <c r="A51" s="17"/>
    </row>
    <row r="52" ht="12.75">
      <c r="A52" s="18"/>
    </row>
  </sheetData>
  <sheetProtection/>
  <mergeCells count="2">
    <mergeCell ref="A1:E1"/>
    <mergeCell ref="A47:C47"/>
  </mergeCells>
  <printOptions gridLines="1"/>
  <pageMargins left="0.5" right="0.25" top="0.5" bottom="0.2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2.7109375" style="1" customWidth="1"/>
    <col min="2" max="2" width="12.28125" style="1" customWidth="1"/>
    <col min="3" max="4" width="12.421875" style="1" customWidth="1"/>
    <col min="5" max="5" width="9.140625" style="1" customWidth="1"/>
    <col min="6" max="16384" width="9.140625" style="1" customWidth="1"/>
  </cols>
  <sheetData>
    <row r="1" spans="1:5" ht="22.5" customHeight="1">
      <c r="A1" s="50" t="s">
        <v>308</v>
      </c>
      <c r="B1" s="50"/>
      <c r="C1" s="50"/>
      <c r="D1" s="50"/>
      <c r="E1" s="50"/>
    </row>
    <row r="2" spans="1:5" ht="18" customHeight="1">
      <c r="A2" s="20">
        <v>41219</v>
      </c>
      <c r="B2" s="8" t="s">
        <v>300</v>
      </c>
      <c r="C2" s="8" t="s">
        <v>330</v>
      </c>
      <c r="D2" s="8" t="s">
        <v>301</v>
      </c>
      <c r="E2" s="8" t="s">
        <v>302</v>
      </c>
    </row>
    <row r="3" spans="1:5" s="39" customFormat="1" ht="12.75">
      <c r="A3" s="16" t="s">
        <v>145</v>
      </c>
      <c r="B3" s="38">
        <v>3439</v>
      </c>
      <c r="C3" s="38">
        <v>2256</v>
      </c>
      <c r="D3" s="38">
        <v>3254</v>
      </c>
      <c r="E3" s="38">
        <f>SUM(B3:D3)</f>
        <v>8949</v>
      </c>
    </row>
    <row r="4" spans="1:5" s="3" customFormat="1" ht="12.75">
      <c r="A4" s="24" t="s">
        <v>319</v>
      </c>
      <c r="B4" s="33">
        <v>562</v>
      </c>
      <c r="C4" s="33">
        <v>461</v>
      </c>
      <c r="D4" s="33">
        <v>884</v>
      </c>
      <c r="E4" s="33">
        <f aca="true" t="shared" si="0" ref="E4:E53">SUM(B4:D4)</f>
        <v>1907</v>
      </c>
    </row>
    <row r="5" spans="1:5" s="3" customFormat="1" ht="12.75">
      <c r="A5" s="24" t="s">
        <v>338</v>
      </c>
      <c r="B5" s="33">
        <v>7506</v>
      </c>
      <c r="C5" s="33">
        <v>3217</v>
      </c>
      <c r="D5" s="33">
        <v>4859</v>
      </c>
      <c r="E5" s="33">
        <f t="shared" si="0"/>
        <v>15582</v>
      </c>
    </row>
    <row r="6" spans="1:5" ht="12.75">
      <c r="A6" s="9" t="s">
        <v>146</v>
      </c>
      <c r="B6" s="6">
        <v>327</v>
      </c>
      <c r="C6" s="6">
        <v>232</v>
      </c>
      <c r="D6" s="6">
        <v>473</v>
      </c>
      <c r="E6" s="38">
        <f t="shared" si="0"/>
        <v>1032</v>
      </c>
    </row>
    <row r="7" spans="1:5" ht="12.75">
      <c r="A7" s="9" t="s">
        <v>147</v>
      </c>
      <c r="B7" s="6">
        <v>1171</v>
      </c>
      <c r="C7" s="6">
        <v>643</v>
      </c>
      <c r="D7" s="6">
        <v>1745</v>
      </c>
      <c r="E7" s="38">
        <f t="shared" si="0"/>
        <v>3559</v>
      </c>
    </row>
    <row r="8" spans="1:5" s="3" customFormat="1" ht="12.75">
      <c r="A8" s="24" t="s">
        <v>148</v>
      </c>
      <c r="B8" s="33">
        <v>413</v>
      </c>
      <c r="C8" s="33">
        <v>284</v>
      </c>
      <c r="D8" s="33">
        <v>618</v>
      </c>
      <c r="E8" s="33">
        <f t="shared" si="0"/>
        <v>1315</v>
      </c>
    </row>
    <row r="9" spans="1:5" s="3" customFormat="1" ht="12.75">
      <c r="A9" s="24" t="s">
        <v>149</v>
      </c>
      <c r="B9" s="33">
        <v>392</v>
      </c>
      <c r="C9" s="33">
        <v>272</v>
      </c>
      <c r="D9" s="33">
        <v>520</v>
      </c>
      <c r="E9" s="33">
        <f t="shared" si="0"/>
        <v>1184</v>
      </c>
    </row>
    <row r="10" spans="1:5" s="3" customFormat="1" ht="12.75">
      <c r="A10" s="24" t="s">
        <v>150</v>
      </c>
      <c r="B10" s="33">
        <v>4284</v>
      </c>
      <c r="C10" s="33">
        <v>2905</v>
      </c>
      <c r="D10" s="33">
        <v>4896</v>
      </c>
      <c r="E10" s="33">
        <f t="shared" si="0"/>
        <v>12085</v>
      </c>
    </row>
    <row r="11" spans="1:5" s="3" customFormat="1" ht="12.75">
      <c r="A11" s="24" t="s">
        <v>151</v>
      </c>
      <c r="B11" s="33">
        <v>370</v>
      </c>
      <c r="C11" s="33">
        <v>294</v>
      </c>
      <c r="D11" s="33">
        <v>472</v>
      </c>
      <c r="E11" s="33">
        <f t="shared" si="0"/>
        <v>1136</v>
      </c>
    </row>
    <row r="12" spans="1:5" ht="12.75">
      <c r="A12" s="9" t="s">
        <v>152</v>
      </c>
      <c r="B12" s="6">
        <v>318</v>
      </c>
      <c r="C12" s="6">
        <v>357</v>
      </c>
      <c r="D12" s="6">
        <v>614</v>
      </c>
      <c r="E12" s="38">
        <f t="shared" si="0"/>
        <v>1289</v>
      </c>
    </row>
    <row r="13" spans="1:5" ht="12.75">
      <c r="A13" s="9" t="s">
        <v>153</v>
      </c>
      <c r="B13" s="6">
        <v>354</v>
      </c>
      <c r="C13" s="6">
        <v>375</v>
      </c>
      <c r="D13" s="6">
        <v>625</v>
      </c>
      <c r="E13" s="38">
        <f t="shared" si="0"/>
        <v>1354</v>
      </c>
    </row>
    <row r="14" spans="1:5" s="3" customFormat="1" ht="12.75">
      <c r="A14" s="24" t="s">
        <v>154</v>
      </c>
      <c r="B14" s="33">
        <v>1111</v>
      </c>
      <c r="C14" s="33">
        <v>777</v>
      </c>
      <c r="D14" s="33">
        <v>1640</v>
      </c>
      <c r="E14" s="33">
        <f t="shared" si="0"/>
        <v>3528</v>
      </c>
    </row>
    <row r="15" spans="1:5" ht="12.75">
      <c r="A15" s="9" t="s">
        <v>155</v>
      </c>
      <c r="B15" s="6">
        <v>2120</v>
      </c>
      <c r="C15" s="6">
        <v>1209</v>
      </c>
      <c r="D15" s="6">
        <v>2771</v>
      </c>
      <c r="E15" s="38">
        <f t="shared" si="0"/>
        <v>6100</v>
      </c>
    </row>
    <row r="16" spans="1:5" s="3" customFormat="1" ht="12.75">
      <c r="A16" s="24" t="s">
        <v>156</v>
      </c>
      <c r="B16" s="33">
        <v>5097</v>
      </c>
      <c r="C16" s="33">
        <v>4204</v>
      </c>
      <c r="D16" s="33">
        <v>6673</v>
      </c>
      <c r="E16" s="33">
        <f t="shared" si="0"/>
        <v>15974</v>
      </c>
    </row>
    <row r="17" spans="1:5" s="3" customFormat="1" ht="12.75">
      <c r="A17" s="24" t="s">
        <v>157</v>
      </c>
      <c r="B17" s="33">
        <v>2118</v>
      </c>
      <c r="C17" s="33">
        <v>1338</v>
      </c>
      <c r="D17" s="33">
        <v>2395</v>
      </c>
      <c r="E17" s="33">
        <f t="shared" si="0"/>
        <v>5851</v>
      </c>
    </row>
    <row r="18" spans="1:5" s="3" customFormat="1" ht="12.75">
      <c r="A18" s="24" t="s">
        <v>158</v>
      </c>
      <c r="B18" s="33">
        <v>379</v>
      </c>
      <c r="C18" s="33">
        <v>217</v>
      </c>
      <c r="D18" s="33">
        <v>610</v>
      </c>
      <c r="E18" s="33">
        <f t="shared" si="0"/>
        <v>1206</v>
      </c>
    </row>
    <row r="19" spans="1:5" s="3" customFormat="1" ht="12.75">
      <c r="A19" s="24" t="s">
        <v>159</v>
      </c>
      <c r="B19" s="33">
        <v>2241</v>
      </c>
      <c r="C19" s="33">
        <v>2356</v>
      </c>
      <c r="D19" s="33">
        <v>2319</v>
      </c>
      <c r="E19" s="33">
        <f t="shared" si="0"/>
        <v>6916</v>
      </c>
    </row>
    <row r="20" spans="1:5" s="3" customFormat="1" ht="12.75">
      <c r="A20" s="24" t="s">
        <v>160</v>
      </c>
      <c r="B20" s="33">
        <v>1790</v>
      </c>
      <c r="C20" s="33">
        <v>2104</v>
      </c>
      <c r="D20" s="33">
        <v>2322</v>
      </c>
      <c r="E20" s="33">
        <f t="shared" si="0"/>
        <v>6216</v>
      </c>
    </row>
    <row r="21" spans="1:5" s="3" customFormat="1" ht="12.75">
      <c r="A21" s="24" t="s">
        <v>161</v>
      </c>
      <c r="B21" s="33">
        <v>932</v>
      </c>
      <c r="C21" s="33">
        <v>1708</v>
      </c>
      <c r="D21" s="33">
        <v>1947</v>
      </c>
      <c r="E21" s="33">
        <f t="shared" si="0"/>
        <v>4587</v>
      </c>
    </row>
    <row r="22" spans="1:5" s="3" customFormat="1" ht="12.75">
      <c r="A22" s="24" t="s">
        <v>162</v>
      </c>
      <c r="B22" s="33">
        <v>1058</v>
      </c>
      <c r="C22" s="33">
        <v>1773</v>
      </c>
      <c r="D22" s="33">
        <v>2063</v>
      </c>
      <c r="E22" s="33">
        <f t="shared" si="0"/>
        <v>4894</v>
      </c>
    </row>
    <row r="23" spans="1:5" s="3" customFormat="1" ht="12.75">
      <c r="A23" s="24" t="s">
        <v>163</v>
      </c>
      <c r="B23" s="33">
        <v>819</v>
      </c>
      <c r="C23" s="33">
        <v>1845</v>
      </c>
      <c r="D23" s="33">
        <v>1627</v>
      </c>
      <c r="E23" s="33">
        <f t="shared" si="0"/>
        <v>4291</v>
      </c>
    </row>
    <row r="24" spans="1:5" s="3" customFormat="1" ht="12.75">
      <c r="A24" s="24" t="s">
        <v>164</v>
      </c>
      <c r="B24" s="33">
        <v>1933</v>
      </c>
      <c r="C24" s="33">
        <v>1947</v>
      </c>
      <c r="D24" s="33">
        <v>2184</v>
      </c>
      <c r="E24" s="33">
        <f t="shared" si="0"/>
        <v>6064</v>
      </c>
    </row>
    <row r="25" spans="1:5" s="3" customFormat="1" ht="12.75">
      <c r="A25" s="24" t="s">
        <v>165</v>
      </c>
      <c r="B25" s="33">
        <v>1313</v>
      </c>
      <c r="C25" s="33">
        <v>1793</v>
      </c>
      <c r="D25" s="33">
        <v>1997</v>
      </c>
      <c r="E25" s="33">
        <f t="shared" si="0"/>
        <v>5103</v>
      </c>
    </row>
    <row r="26" spans="1:5" s="3" customFormat="1" ht="12.75">
      <c r="A26" s="24" t="s">
        <v>166</v>
      </c>
      <c r="B26" s="33">
        <v>2037</v>
      </c>
      <c r="C26" s="33">
        <v>1836</v>
      </c>
      <c r="D26" s="33">
        <v>2457</v>
      </c>
      <c r="E26" s="33">
        <f t="shared" si="0"/>
        <v>6330</v>
      </c>
    </row>
    <row r="27" spans="1:5" s="3" customFormat="1" ht="12.75">
      <c r="A27" s="24" t="s">
        <v>167</v>
      </c>
      <c r="B27" s="33">
        <v>1316</v>
      </c>
      <c r="C27" s="33">
        <v>1918</v>
      </c>
      <c r="D27" s="33">
        <v>2268</v>
      </c>
      <c r="E27" s="33">
        <f t="shared" si="0"/>
        <v>5502</v>
      </c>
    </row>
    <row r="28" spans="1:5" s="3" customFormat="1" ht="12.75">
      <c r="A28" s="24" t="s">
        <v>168</v>
      </c>
      <c r="B28" s="33">
        <v>1456</v>
      </c>
      <c r="C28" s="33">
        <v>1979</v>
      </c>
      <c r="D28" s="33">
        <v>2106</v>
      </c>
      <c r="E28" s="33">
        <f t="shared" si="0"/>
        <v>5541</v>
      </c>
    </row>
    <row r="29" spans="1:5" s="3" customFormat="1" ht="12.75">
      <c r="A29" s="24" t="s">
        <v>169</v>
      </c>
      <c r="B29" s="33">
        <v>1095</v>
      </c>
      <c r="C29" s="33">
        <v>1694</v>
      </c>
      <c r="D29" s="33">
        <v>1800</v>
      </c>
      <c r="E29" s="33">
        <f t="shared" si="0"/>
        <v>4589</v>
      </c>
    </row>
    <row r="30" spans="1:5" s="3" customFormat="1" ht="12.75">
      <c r="A30" s="24" t="s">
        <v>170</v>
      </c>
      <c r="B30" s="33">
        <v>1575</v>
      </c>
      <c r="C30" s="33">
        <v>1696</v>
      </c>
      <c r="D30" s="33">
        <v>2406</v>
      </c>
      <c r="E30" s="33">
        <f t="shared" si="0"/>
        <v>5677</v>
      </c>
    </row>
    <row r="31" spans="1:5" ht="12.75">
      <c r="A31" s="9" t="s">
        <v>171</v>
      </c>
      <c r="B31" s="6">
        <v>359</v>
      </c>
      <c r="C31" s="6">
        <v>157</v>
      </c>
      <c r="D31" s="6">
        <v>443</v>
      </c>
      <c r="E31" s="38">
        <f t="shared" si="0"/>
        <v>959</v>
      </c>
    </row>
    <row r="32" spans="1:5" s="3" customFormat="1" ht="12.75">
      <c r="A32" s="24" t="s">
        <v>172</v>
      </c>
      <c r="B32" s="33">
        <v>6615</v>
      </c>
      <c r="C32" s="33">
        <v>4560</v>
      </c>
      <c r="D32" s="33">
        <v>7513</v>
      </c>
      <c r="E32" s="33">
        <f t="shared" si="0"/>
        <v>18688</v>
      </c>
    </row>
    <row r="33" spans="1:5" s="3" customFormat="1" ht="12.75">
      <c r="A33" s="24" t="s">
        <v>173</v>
      </c>
      <c r="B33" s="33">
        <v>3359</v>
      </c>
      <c r="C33" s="33">
        <v>2518</v>
      </c>
      <c r="D33" s="33">
        <v>4163</v>
      </c>
      <c r="E33" s="33">
        <f t="shared" si="0"/>
        <v>10040</v>
      </c>
    </row>
    <row r="34" spans="1:5" s="3" customFormat="1" ht="12.75">
      <c r="A34" s="24" t="s">
        <v>174</v>
      </c>
      <c r="B34" s="33">
        <v>637</v>
      </c>
      <c r="C34" s="33">
        <v>422</v>
      </c>
      <c r="D34" s="33">
        <v>765</v>
      </c>
      <c r="E34" s="33">
        <f t="shared" si="0"/>
        <v>1824</v>
      </c>
    </row>
    <row r="35" spans="1:5" ht="12.75">
      <c r="A35" s="9" t="s">
        <v>176</v>
      </c>
      <c r="B35" s="6">
        <v>1831</v>
      </c>
      <c r="C35" s="6">
        <v>1911</v>
      </c>
      <c r="D35" s="6">
        <v>3158</v>
      </c>
      <c r="E35" s="38">
        <f t="shared" si="0"/>
        <v>6900</v>
      </c>
    </row>
    <row r="36" spans="1:5" ht="12.75">
      <c r="A36" s="9" t="s">
        <v>175</v>
      </c>
      <c r="B36" s="6">
        <v>1711</v>
      </c>
      <c r="C36" s="6">
        <v>1805</v>
      </c>
      <c r="D36" s="6">
        <v>2764</v>
      </c>
      <c r="E36" s="38">
        <f t="shared" si="0"/>
        <v>6280</v>
      </c>
    </row>
    <row r="37" spans="1:5" ht="12.75">
      <c r="A37" s="9" t="s">
        <v>177</v>
      </c>
      <c r="B37" s="6">
        <v>1465</v>
      </c>
      <c r="C37" s="6">
        <v>1898</v>
      </c>
      <c r="D37" s="6">
        <v>2511</v>
      </c>
      <c r="E37" s="38">
        <f t="shared" si="0"/>
        <v>5874</v>
      </c>
    </row>
    <row r="38" spans="1:5" ht="12.75">
      <c r="A38" s="9" t="s">
        <v>178</v>
      </c>
      <c r="B38" s="6">
        <v>672</v>
      </c>
      <c r="C38" s="6">
        <v>1656</v>
      </c>
      <c r="D38" s="6">
        <v>1840</v>
      </c>
      <c r="E38" s="38">
        <f t="shared" si="0"/>
        <v>4168</v>
      </c>
    </row>
    <row r="39" spans="1:5" ht="12.75">
      <c r="A39" s="9" t="s">
        <v>179</v>
      </c>
      <c r="B39" s="6">
        <v>1808</v>
      </c>
      <c r="C39" s="6">
        <v>1878</v>
      </c>
      <c r="D39" s="6">
        <v>3180</v>
      </c>
      <c r="E39" s="38">
        <f t="shared" si="0"/>
        <v>6866</v>
      </c>
    </row>
    <row r="40" spans="1:5" ht="12.75">
      <c r="A40" s="9" t="s">
        <v>180</v>
      </c>
      <c r="B40" s="6">
        <v>1100</v>
      </c>
      <c r="C40" s="6">
        <v>1906</v>
      </c>
      <c r="D40" s="6">
        <v>2533</v>
      </c>
      <c r="E40" s="38">
        <f t="shared" si="0"/>
        <v>5539</v>
      </c>
    </row>
    <row r="41" spans="1:5" s="3" customFormat="1" ht="12.75">
      <c r="A41" s="24" t="s">
        <v>181</v>
      </c>
      <c r="B41" s="33">
        <v>1118</v>
      </c>
      <c r="C41" s="33">
        <v>1839</v>
      </c>
      <c r="D41" s="33">
        <v>2494</v>
      </c>
      <c r="E41" s="33">
        <f t="shared" si="0"/>
        <v>5451</v>
      </c>
    </row>
    <row r="42" spans="1:5" ht="12.75">
      <c r="A42" s="9" t="s">
        <v>182</v>
      </c>
      <c r="B42" s="6">
        <v>1548</v>
      </c>
      <c r="C42" s="6">
        <v>1842</v>
      </c>
      <c r="D42" s="6">
        <v>2987</v>
      </c>
      <c r="E42" s="38">
        <f t="shared" si="0"/>
        <v>6377</v>
      </c>
    </row>
    <row r="43" spans="1:5" ht="12.75">
      <c r="A43" s="9" t="s">
        <v>183</v>
      </c>
      <c r="B43" s="6">
        <v>1479</v>
      </c>
      <c r="C43" s="6">
        <v>1625</v>
      </c>
      <c r="D43" s="6">
        <v>3357</v>
      </c>
      <c r="E43" s="38">
        <f t="shared" si="0"/>
        <v>6461</v>
      </c>
    </row>
    <row r="44" spans="1:5" s="3" customFormat="1" ht="12.75">
      <c r="A44" s="24" t="s">
        <v>184</v>
      </c>
      <c r="B44" s="33">
        <v>1559</v>
      </c>
      <c r="C44" s="33">
        <v>941</v>
      </c>
      <c r="D44" s="33">
        <v>1380</v>
      </c>
      <c r="E44" s="33">
        <f t="shared" si="0"/>
        <v>3880</v>
      </c>
    </row>
    <row r="45" spans="1:5" ht="12.75">
      <c r="A45" s="9" t="s">
        <v>185</v>
      </c>
      <c r="B45" s="6">
        <v>1317</v>
      </c>
      <c r="C45" s="6">
        <v>473</v>
      </c>
      <c r="D45" s="6">
        <v>1506</v>
      </c>
      <c r="E45" s="38">
        <f t="shared" si="0"/>
        <v>3296</v>
      </c>
    </row>
    <row r="46" spans="1:5" s="3" customFormat="1" ht="12.75">
      <c r="A46" s="24" t="s">
        <v>186</v>
      </c>
      <c r="B46" s="33">
        <v>2520</v>
      </c>
      <c r="C46" s="33">
        <v>1891</v>
      </c>
      <c r="D46" s="33">
        <v>4504</v>
      </c>
      <c r="E46" s="33">
        <f t="shared" si="0"/>
        <v>8915</v>
      </c>
    </row>
    <row r="47" spans="1:5" ht="12.75">
      <c r="A47" s="9" t="s">
        <v>187</v>
      </c>
      <c r="B47" s="6">
        <v>1262</v>
      </c>
      <c r="C47" s="6">
        <v>1828</v>
      </c>
      <c r="D47" s="6">
        <v>1766</v>
      </c>
      <c r="E47" s="38">
        <f t="shared" si="0"/>
        <v>4856</v>
      </c>
    </row>
    <row r="48" spans="1:5" s="3" customFormat="1" ht="12.75">
      <c r="A48" s="24" t="s">
        <v>188</v>
      </c>
      <c r="B48" s="33">
        <v>72</v>
      </c>
      <c r="C48" s="33">
        <v>97</v>
      </c>
      <c r="D48" s="33">
        <v>128</v>
      </c>
      <c r="E48" s="33">
        <f t="shared" si="0"/>
        <v>297</v>
      </c>
    </row>
    <row r="49" spans="1:5" s="3" customFormat="1" ht="12.75">
      <c r="A49" s="24" t="s">
        <v>189</v>
      </c>
      <c r="B49" s="33">
        <v>279</v>
      </c>
      <c r="C49" s="33">
        <v>212</v>
      </c>
      <c r="D49" s="33">
        <v>499</v>
      </c>
      <c r="E49" s="33">
        <f t="shared" si="0"/>
        <v>990</v>
      </c>
    </row>
    <row r="50" spans="1:5" s="3" customFormat="1" ht="12.75">
      <c r="A50" s="24" t="s">
        <v>190</v>
      </c>
      <c r="B50" s="33">
        <v>2215</v>
      </c>
      <c r="C50" s="33">
        <v>1184</v>
      </c>
      <c r="D50" s="33">
        <v>2666</v>
      </c>
      <c r="E50" s="33">
        <f t="shared" si="0"/>
        <v>6065</v>
      </c>
    </row>
    <row r="51" spans="1:5" s="3" customFormat="1" ht="12.75">
      <c r="A51" s="24" t="s">
        <v>191</v>
      </c>
      <c r="B51" s="33">
        <v>808</v>
      </c>
      <c r="C51" s="33">
        <v>715</v>
      </c>
      <c r="D51" s="33">
        <v>1289</v>
      </c>
      <c r="E51" s="33">
        <f t="shared" si="0"/>
        <v>2812</v>
      </c>
    </row>
    <row r="52" spans="1:5" s="3" customFormat="1" ht="12.75">
      <c r="A52" s="24" t="s">
        <v>192</v>
      </c>
      <c r="B52" s="33">
        <v>35</v>
      </c>
      <c r="C52" s="33">
        <v>18</v>
      </c>
      <c r="D52" s="33">
        <v>74</v>
      </c>
      <c r="E52" s="33">
        <f t="shared" si="0"/>
        <v>127</v>
      </c>
    </row>
    <row r="53" spans="1:5" s="2" customFormat="1" ht="12.75">
      <c r="A53" s="12" t="s">
        <v>7</v>
      </c>
      <c r="B53" s="11">
        <f>SUM(B3:B52)</f>
        <v>81295</v>
      </c>
      <c r="C53" s="11">
        <f>SUM(C3:C52)</f>
        <v>73066</v>
      </c>
      <c r="D53" s="11">
        <f>SUM(D3:D52)</f>
        <v>110065</v>
      </c>
      <c r="E53" s="48">
        <f t="shared" si="0"/>
        <v>264426</v>
      </c>
    </row>
    <row r="54" spans="1:5" s="2" customFormat="1" ht="3.75" customHeight="1">
      <c r="A54" s="22" t="s">
        <v>143</v>
      </c>
      <c r="B54" s="21"/>
      <c r="C54" s="21"/>
      <c r="D54" s="21"/>
      <c r="E54" s="21"/>
    </row>
    <row r="55" spans="1:5" s="2" customFormat="1" ht="12.75">
      <c r="A55" s="65"/>
      <c r="B55" s="65"/>
      <c r="C55" s="29"/>
      <c r="D55" s="29"/>
      <c r="E55" s="29"/>
    </row>
    <row r="56" spans="1:5" ht="12.75">
      <c r="A56" s="10"/>
      <c r="B56" s="32"/>
      <c r="C56" s="10"/>
      <c r="D56" s="10"/>
      <c r="E56" s="10"/>
    </row>
    <row r="57" spans="1:5" ht="12.75">
      <c r="A57" s="10"/>
      <c r="B57" s="32"/>
      <c r="C57" s="10"/>
      <c r="D57" s="10"/>
      <c r="E57" s="10"/>
    </row>
    <row r="58" spans="1:5" ht="12.75">
      <c r="A58" s="34"/>
      <c r="B58" s="34"/>
      <c r="C58" s="34"/>
      <c r="D58" s="34"/>
      <c r="E58" s="34"/>
    </row>
    <row r="59" ht="12.75">
      <c r="A59" s="4"/>
    </row>
    <row r="60" ht="12.75">
      <c r="A60" s="5"/>
    </row>
  </sheetData>
  <sheetProtection/>
  <mergeCells count="2">
    <mergeCell ref="A1:E1"/>
    <mergeCell ref="A55:B55"/>
  </mergeCells>
  <printOptions gridLines="1"/>
  <pageMargins left="0.5" right="0.25" top="0.5" bottom="0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8.140625" style="1" customWidth="1"/>
    <col min="2" max="2" width="13.57421875" style="1" customWidth="1"/>
    <col min="3" max="3" width="14.00390625" style="1" customWidth="1"/>
    <col min="4" max="4" width="14.421875" style="1" customWidth="1"/>
    <col min="5" max="5" width="9.140625" style="1" customWidth="1"/>
    <col min="6" max="16384" width="9.140625" style="1" customWidth="1"/>
  </cols>
  <sheetData>
    <row r="1" spans="1:5" ht="22.5" customHeight="1">
      <c r="A1" s="50" t="s">
        <v>309</v>
      </c>
      <c r="B1" s="50"/>
      <c r="C1" s="50"/>
      <c r="D1" s="50"/>
      <c r="E1" s="50"/>
    </row>
    <row r="2" spans="1:5" ht="21" customHeight="1">
      <c r="A2" s="20">
        <v>41219</v>
      </c>
      <c r="B2" s="8" t="s">
        <v>300</v>
      </c>
      <c r="C2" s="8" t="s">
        <v>330</v>
      </c>
      <c r="D2" s="8" t="s">
        <v>301</v>
      </c>
      <c r="E2" s="8" t="s">
        <v>302</v>
      </c>
    </row>
    <row r="3" spans="1:5" ht="12.75">
      <c r="A3" s="9" t="s">
        <v>193</v>
      </c>
      <c r="B3" s="6">
        <v>828</v>
      </c>
      <c r="C3" s="6">
        <v>905</v>
      </c>
      <c r="D3" s="6">
        <v>1145</v>
      </c>
      <c r="E3" s="6">
        <f>SUM(B3:D3)</f>
        <v>2878</v>
      </c>
    </row>
    <row r="4" spans="1:5" s="3" customFormat="1" ht="12.75">
      <c r="A4" s="24" t="s">
        <v>194</v>
      </c>
      <c r="B4" s="33">
        <v>492</v>
      </c>
      <c r="C4" s="33">
        <v>495</v>
      </c>
      <c r="D4" s="33">
        <v>702</v>
      </c>
      <c r="E4" s="33">
        <f aca="true" t="shared" si="0" ref="E4:E41">SUM(B4:D4)</f>
        <v>1689</v>
      </c>
    </row>
    <row r="5" spans="1:5" s="3" customFormat="1" ht="12.75">
      <c r="A5" s="24" t="s">
        <v>195</v>
      </c>
      <c r="B5" s="33">
        <v>778</v>
      </c>
      <c r="C5" s="33">
        <v>629</v>
      </c>
      <c r="D5" s="33">
        <v>1042</v>
      </c>
      <c r="E5" s="33">
        <f t="shared" si="0"/>
        <v>2449</v>
      </c>
    </row>
    <row r="6" spans="1:5" s="3" customFormat="1" ht="12.75">
      <c r="A6" s="24" t="s">
        <v>196</v>
      </c>
      <c r="B6" s="33">
        <v>2426</v>
      </c>
      <c r="C6" s="33">
        <v>1756</v>
      </c>
      <c r="D6" s="33">
        <v>1904</v>
      </c>
      <c r="E6" s="33">
        <f t="shared" si="0"/>
        <v>6086</v>
      </c>
    </row>
    <row r="7" spans="1:5" s="3" customFormat="1" ht="12.75">
      <c r="A7" s="24" t="s">
        <v>197</v>
      </c>
      <c r="B7" s="33">
        <v>390</v>
      </c>
      <c r="C7" s="33">
        <v>260</v>
      </c>
      <c r="D7" s="33">
        <v>494</v>
      </c>
      <c r="E7" s="33">
        <f t="shared" si="0"/>
        <v>1144</v>
      </c>
    </row>
    <row r="8" spans="1:5" s="3" customFormat="1" ht="12.75">
      <c r="A8" s="24" t="s">
        <v>198</v>
      </c>
      <c r="B8" s="33">
        <v>419</v>
      </c>
      <c r="C8" s="33">
        <v>455</v>
      </c>
      <c r="D8" s="33">
        <v>961</v>
      </c>
      <c r="E8" s="33">
        <f t="shared" si="0"/>
        <v>1835</v>
      </c>
    </row>
    <row r="9" spans="1:5" ht="12.75">
      <c r="A9" s="9" t="s">
        <v>199</v>
      </c>
      <c r="B9" s="6">
        <v>680</v>
      </c>
      <c r="C9" s="6">
        <v>379</v>
      </c>
      <c r="D9" s="6">
        <v>825</v>
      </c>
      <c r="E9" s="6">
        <f t="shared" si="0"/>
        <v>1884</v>
      </c>
    </row>
    <row r="10" spans="1:5" s="3" customFormat="1" ht="12.75">
      <c r="A10" s="24" t="s">
        <v>320</v>
      </c>
      <c r="B10" s="33">
        <v>739</v>
      </c>
      <c r="C10" s="33">
        <v>855</v>
      </c>
      <c r="D10" s="33">
        <v>1101</v>
      </c>
      <c r="E10" s="33">
        <f t="shared" si="0"/>
        <v>2695</v>
      </c>
    </row>
    <row r="11" spans="1:5" s="3" customFormat="1" ht="12.75">
      <c r="A11" s="24" t="s">
        <v>200</v>
      </c>
      <c r="B11" s="33">
        <v>555</v>
      </c>
      <c r="C11" s="33">
        <v>787</v>
      </c>
      <c r="D11" s="33">
        <v>1381</v>
      </c>
      <c r="E11" s="33">
        <f t="shared" si="0"/>
        <v>2723</v>
      </c>
    </row>
    <row r="12" spans="1:5" s="3" customFormat="1" ht="12.75">
      <c r="A12" s="24" t="s">
        <v>201</v>
      </c>
      <c r="B12" s="33">
        <v>532</v>
      </c>
      <c r="C12" s="33">
        <v>707</v>
      </c>
      <c r="D12" s="33">
        <v>786</v>
      </c>
      <c r="E12" s="33">
        <f t="shared" si="0"/>
        <v>2025</v>
      </c>
    </row>
    <row r="13" spans="1:5" s="3" customFormat="1" ht="12.75">
      <c r="A13" s="24" t="s">
        <v>202</v>
      </c>
      <c r="B13" s="33">
        <v>593</v>
      </c>
      <c r="C13" s="33">
        <v>1046</v>
      </c>
      <c r="D13" s="33">
        <v>1256</v>
      </c>
      <c r="E13" s="33">
        <f t="shared" si="0"/>
        <v>2895</v>
      </c>
    </row>
    <row r="14" spans="1:5" s="3" customFormat="1" ht="12.75">
      <c r="A14" s="24" t="s">
        <v>203</v>
      </c>
      <c r="B14" s="33">
        <v>784</v>
      </c>
      <c r="C14" s="33">
        <v>1419</v>
      </c>
      <c r="D14" s="33">
        <v>1118</v>
      </c>
      <c r="E14" s="33">
        <f t="shared" si="0"/>
        <v>3321</v>
      </c>
    </row>
    <row r="15" spans="1:5" s="3" customFormat="1" ht="12.75">
      <c r="A15" s="24" t="s">
        <v>204</v>
      </c>
      <c r="B15" s="33">
        <v>547</v>
      </c>
      <c r="C15" s="33">
        <v>1002</v>
      </c>
      <c r="D15" s="33">
        <v>1265</v>
      </c>
      <c r="E15" s="33">
        <f t="shared" si="0"/>
        <v>2814</v>
      </c>
    </row>
    <row r="16" spans="1:5" s="3" customFormat="1" ht="12.75">
      <c r="A16" s="24" t="s">
        <v>205</v>
      </c>
      <c r="B16" s="33">
        <v>887</v>
      </c>
      <c r="C16" s="33">
        <v>1228</v>
      </c>
      <c r="D16" s="33">
        <v>825</v>
      </c>
      <c r="E16" s="33">
        <f t="shared" si="0"/>
        <v>2940</v>
      </c>
    </row>
    <row r="17" spans="1:5" s="3" customFormat="1" ht="12.75">
      <c r="A17" s="24" t="s">
        <v>321</v>
      </c>
      <c r="B17" s="33">
        <v>673</v>
      </c>
      <c r="C17" s="33">
        <v>826</v>
      </c>
      <c r="D17" s="33">
        <v>1180</v>
      </c>
      <c r="E17" s="33">
        <f t="shared" si="0"/>
        <v>2679</v>
      </c>
    </row>
    <row r="18" spans="1:5" s="3" customFormat="1" ht="12.75">
      <c r="A18" s="24" t="s">
        <v>206</v>
      </c>
      <c r="B18" s="33">
        <v>756</v>
      </c>
      <c r="C18" s="33">
        <v>946</v>
      </c>
      <c r="D18" s="33">
        <v>1041</v>
      </c>
      <c r="E18" s="33">
        <f t="shared" si="0"/>
        <v>2743</v>
      </c>
    </row>
    <row r="19" spans="1:5" s="3" customFormat="1" ht="12.75">
      <c r="A19" s="24" t="s">
        <v>322</v>
      </c>
      <c r="B19" s="33">
        <v>1030</v>
      </c>
      <c r="C19" s="33">
        <v>1015</v>
      </c>
      <c r="D19" s="33">
        <v>1356</v>
      </c>
      <c r="E19" s="33">
        <f t="shared" si="0"/>
        <v>3401</v>
      </c>
    </row>
    <row r="20" spans="1:5" ht="12.75">
      <c r="A20" s="9" t="s">
        <v>207</v>
      </c>
      <c r="B20" s="6">
        <v>233</v>
      </c>
      <c r="C20" s="6">
        <v>130</v>
      </c>
      <c r="D20" s="6">
        <v>455</v>
      </c>
      <c r="E20" s="6">
        <f t="shared" si="0"/>
        <v>818</v>
      </c>
    </row>
    <row r="21" spans="1:5" s="3" customFormat="1" ht="12.75">
      <c r="A21" s="24" t="s">
        <v>208</v>
      </c>
      <c r="B21" s="33">
        <v>843</v>
      </c>
      <c r="C21" s="33">
        <v>440</v>
      </c>
      <c r="D21" s="33">
        <v>754</v>
      </c>
      <c r="E21" s="33">
        <f t="shared" si="0"/>
        <v>2037</v>
      </c>
    </row>
    <row r="22" spans="1:5" s="3" customFormat="1" ht="12.75">
      <c r="A22" s="24" t="s">
        <v>209</v>
      </c>
      <c r="B22" s="33">
        <v>1213</v>
      </c>
      <c r="C22" s="33">
        <v>679</v>
      </c>
      <c r="D22" s="33">
        <v>1379</v>
      </c>
      <c r="E22" s="33">
        <f t="shared" si="0"/>
        <v>3271</v>
      </c>
    </row>
    <row r="23" spans="1:5" ht="12.75">
      <c r="A23" s="9" t="s">
        <v>210</v>
      </c>
      <c r="B23" s="6">
        <v>522</v>
      </c>
      <c r="C23" s="6">
        <v>496</v>
      </c>
      <c r="D23" s="6">
        <v>746</v>
      </c>
      <c r="E23" s="6">
        <f t="shared" si="0"/>
        <v>1764</v>
      </c>
    </row>
    <row r="24" spans="1:5" s="3" customFormat="1" ht="12.75">
      <c r="A24" s="24" t="s">
        <v>211</v>
      </c>
      <c r="B24" s="33">
        <v>319</v>
      </c>
      <c r="C24" s="33">
        <v>345</v>
      </c>
      <c r="D24" s="33">
        <v>733</v>
      </c>
      <c r="E24" s="33">
        <f t="shared" si="0"/>
        <v>1397</v>
      </c>
    </row>
    <row r="25" spans="1:5" s="3" customFormat="1" ht="12.75">
      <c r="A25" s="24" t="s">
        <v>212</v>
      </c>
      <c r="B25" s="33">
        <v>447</v>
      </c>
      <c r="C25" s="33">
        <v>507</v>
      </c>
      <c r="D25" s="33">
        <v>825</v>
      </c>
      <c r="E25" s="33">
        <f t="shared" si="0"/>
        <v>1779</v>
      </c>
    </row>
    <row r="26" spans="1:5" s="39" customFormat="1" ht="12.75">
      <c r="A26" s="16" t="s">
        <v>213</v>
      </c>
      <c r="B26" s="38">
        <v>877</v>
      </c>
      <c r="C26" s="38">
        <v>867</v>
      </c>
      <c r="D26" s="38">
        <v>1596</v>
      </c>
      <c r="E26" s="6">
        <f t="shared" si="0"/>
        <v>3340</v>
      </c>
    </row>
    <row r="27" spans="1:5" ht="12.75">
      <c r="A27" s="9" t="s">
        <v>214</v>
      </c>
      <c r="B27" s="6">
        <v>222</v>
      </c>
      <c r="C27" s="6">
        <v>150</v>
      </c>
      <c r="D27" s="6">
        <v>385</v>
      </c>
      <c r="E27" s="6">
        <f t="shared" si="0"/>
        <v>757</v>
      </c>
    </row>
    <row r="28" spans="1:5" s="3" customFormat="1" ht="12.75">
      <c r="A28" s="24" t="s">
        <v>215</v>
      </c>
      <c r="B28" s="33">
        <v>3659</v>
      </c>
      <c r="C28" s="33">
        <v>2509</v>
      </c>
      <c r="D28" s="33">
        <v>3071</v>
      </c>
      <c r="E28" s="33">
        <f t="shared" si="0"/>
        <v>9239</v>
      </c>
    </row>
    <row r="29" spans="1:5" s="3" customFormat="1" ht="12.75">
      <c r="A29" s="24" t="s">
        <v>216</v>
      </c>
      <c r="B29" s="33">
        <v>1378</v>
      </c>
      <c r="C29" s="33">
        <v>1562</v>
      </c>
      <c r="D29" s="33">
        <v>1656</v>
      </c>
      <c r="E29" s="33">
        <f t="shared" si="0"/>
        <v>4596</v>
      </c>
    </row>
    <row r="30" spans="1:5" s="3" customFormat="1" ht="12.75">
      <c r="A30" s="24" t="s">
        <v>217</v>
      </c>
      <c r="B30" s="33">
        <v>1519</v>
      </c>
      <c r="C30" s="33">
        <v>847</v>
      </c>
      <c r="D30" s="33">
        <v>1325</v>
      </c>
      <c r="E30" s="33">
        <f t="shared" si="0"/>
        <v>3691</v>
      </c>
    </row>
    <row r="31" spans="1:5" s="3" customFormat="1" ht="12.75">
      <c r="A31" s="24" t="s">
        <v>218</v>
      </c>
      <c r="B31" s="33">
        <v>1244</v>
      </c>
      <c r="C31" s="33">
        <v>978</v>
      </c>
      <c r="D31" s="33">
        <v>1686</v>
      </c>
      <c r="E31" s="33">
        <f t="shared" si="0"/>
        <v>3908</v>
      </c>
    </row>
    <row r="32" spans="1:5" ht="12.75">
      <c r="A32" s="9" t="s">
        <v>219</v>
      </c>
      <c r="B32" s="6">
        <v>520</v>
      </c>
      <c r="C32" s="6">
        <v>335</v>
      </c>
      <c r="D32" s="6">
        <v>785</v>
      </c>
      <c r="E32" s="6">
        <f t="shared" si="0"/>
        <v>1640</v>
      </c>
    </row>
    <row r="33" spans="1:5" ht="12.75">
      <c r="A33" s="9" t="s">
        <v>220</v>
      </c>
      <c r="B33" s="6">
        <v>949</v>
      </c>
      <c r="C33" s="6">
        <v>756</v>
      </c>
      <c r="D33" s="6">
        <v>1397</v>
      </c>
      <c r="E33" s="6">
        <f t="shared" si="0"/>
        <v>3102</v>
      </c>
    </row>
    <row r="34" spans="1:5" s="3" customFormat="1" ht="12.75">
      <c r="A34" s="24" t="s">
        <v>221</v>
      </c>
      <c r="B34" s="33">
        <v>1586</v>
      </c>
      <c r="C34" s="33">
        <v>1313</v>
      </c>
      <c r="D34" s="33">
        <v>2121</v>
      </c>
      <c r="E34" s="33">
        <f t="shared" si="0"/>
        <v>5020</v>
      </c>
    </row>
    <row r="35" spans="1:5" s="3" customFormat="1" ht="12.75">
      <c r="A35" s="24" t="s">
        <v>222</v>
      </c>
      <c r="B35" s="33">
        <v>882</v>
      </c>
      <c r="C35" s="33">
        <v>587</v>
      </c>
      <c r="D35" s="33">
        <v>1149</v>
      </c>
      <c r="E35" s="33">
        <f t="shared" si="0"/>
        <v>2618</v>
      </c>
    </row>
    <row r="36" spans="1:5" ht="12.75">
      <c r="A36" s="9" t="s">
        <v>323</v>
      </c>
      <c r="B36" s="6">
        <v>322</v>
      </c>
      <c r="C36" s="6">
        <v>178</v>
      </c>
      <c r="D36" s="6">
        <v>506</v>
      </c>
      <c r="E36" s="6">
        <f t="shared" si="0"/>
        <v>1006</v>
      </c>
    </row>
    <row r="37" spans="1:6" s="3" customFormat="1" ht="12.75">
      <c r="A37" s="24" t="s">
        <v>223</v>
      </c>
      <c r="B37" s="33">
        <v>470</v>
      </c>
      <c r="C37" s="33">
        <v>401</v>
      </c>
      <c r="D37" s="33">
        <v>596</v>
      </c>
      <c r="E37" s="33">
        <f t="shared" si="0"/>
        <v>1467</v>
      </c>
      <c r="F37" s="42"/>
    </row>
    <row r="38" spans="1:5" s="3" customFormat="1" ht="12.75">
      <c r="A38" s="24" t="s">
        <v>324</v>
      </c>
      <c r="B38" s="33">
        <v>607</v>
      </c>
      <c r="C38" s="33">
        <v>529</v>
      </c>
      <c r="D38" s="33">
        <v>911</v>
      </c>
      <c r="E38" s="33">
        <f t="shared" si="0"/>
        <v>2047</v>
      </c>
    </row>
    <row r="39" spans="1:5" s="3" customFormat="1" ht="12.75">
      <c r="A39" s="24" t="s">
        <v>224</v>
      </c>
      <c r="B39" s="33">
        <v>313</v>
      </c>
      <c r="C39" s="33">
        <v>196</v>
      </c>
      <c r="D39" s="33">
        <v>830</v>
      </c>
      <c r="E39" s="33">
        <f t="shared" si="0"/>
        <v>1339</v>
      </c>
    </row>
    <row r="40" spans="1:5" ht="12.75">
      <c r="A40" s="9" t="s">
        <v>225</v>
      </c>
      <c r="B40" s="6">
        <v>269</v>
      </c>
      <c r="C40" s="6">
        <v>252</v>
      </c>
      <c r="D40" s="6">
        <v>524</v>
      </c>
      <c r="E40" s="6">
        <f t="shared" si="0"/>
        <v>1045</v>
      </c>
    </row>
    <row r="41" spans="1:5" s="2" customFormat="1" ht="12.75">
      <c r="A41" s="7" t="s">
        <v>7</v>
      </c>
      <c r="B41" s="11">
        <f>SUM(B3:B40)</f>
        <v>31503</v>
      </c>
      <c r="C41" s="11">
        <f>SUM(C3:C40)</f>
        <v>28767</v>
      </c>
      <c r="D41" s="11">
        <f>SUM(D3:D40)</f>
        <v>41812</v>
      </c>
      <c r="E41" s="11">
        <f t="shared" si="0"/>
        <v>102082</v>
      </c>
    </row>
    <row r="42" spans="1:5" s="2" customFormat="1" ht="6.75" customHeight="1">
      <c r="A42" s="22"/>
      <c r="B42" s="21"/>
      <c r="C42" s="21"/>
      <c r="D42" s="21"/>
      <c r="E42" s="21"/>
    </row>
    <row r="43" spans="1:5" s="2" customFormat="1" ht="12.75">
      <c r="A43" s="62"/>
      <c r="B43" s="62"/>
      <c r="C43" s="62"/>
      <c r="D43" s="29"/>
      <c r="E43" s="29"/>
    </row>
    <row r="44" spans="1:5" ht="12.75">
      <c r="A44" s="30"/>
      <c r="B44" s="32"/>
      <c r="C44" s="10"/>
      <c r="D44" s="10"/>
      <c r="E44" s="10"/>
    </row>
    <row r="45" spans="1:5" ht="12.75">
      <c r="A45" s="10"/>
      <c r="B45" s="35"/>
      <c r="C45" s="36"/>
      <c r="D45" s="10"/>
      <c r="E45" s="10"/>
    </row>
    <row r="46" spans="1:5" ht="12.75">
      <c r="A46" s="36"/>
      <c r="B46" s="36"/>
      <c r="C46" s="36"/>
      <c r="D46" s="10"/>
      <c r="E46" s="10"/>
    </row>
    <row r="47" ht="12.75">
      <c r="A47" s="4"/>
    </row>
    <row r="48" ht="12.75">
      <c r="A48" s="5"/>
    </row>
  </sheetData>
  <sheetProtection/>
  <mergeCells count="2">
    <mergeCell ref="A1:E1"/>
    <mergeCell ref="A43:C43"/>
  </mergeCells>
  <printOptions gridLines="1"/>
  <pageMargins left="0.5" right="0.5" top="0.7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9.421875" style="10" customWidth="1"/>
    <col min="2" max="2" width="13.7109375" style="10" customWidth="1"/>
    <col min="3" max="3" width="14.140625" style="10" customWidth="1"/>
    <col min="4" max="4" width="15.140625" style="10" customWidth="1"/>
    <col min="5" max="5" width="9.140625" style="10" customWidth="1"/>
    <col min="6" max="16384" width="9.140625" style="10" customWidth="1"/>
  </cols>
  <sheetData>
    <row r="1" spans="1:5" ht="21.75" customHeight="1">
      <c r="A1" s="50" t="s">
        <v>310</v>
      </c>
      <c r="B1" s="50"/>
      <c r="C1" s="50"/>
      <c r="D1" s="50"/>
      <c r="E1" s="50"/>
    </row>
    <row r="2" spans="1:5" ht="24" customHeight="1">
      <c r="A2" s="20">
        <v>41219</v>
      </c>
      <c r="B2" s="8" t="s">
        <v>300</v>
      </c>
      <c r="C2" s="8" t="s">
        <v>330</v>
      </c>
      <c r="D2" s="8" t="s">
        <v>301</v>
      </c>
      <c r="E2" s="8" t="s">
        <v>302</v>
      </c>
    </row>
    <row r="3" spans="1:5" s="14" customFormat="1" ht="12.75">
      <c r="A3" s="24" t="s">
        <v>226</v>
      </c>
      <c r="B3" s="33">
        <v>2128</v>
      </c>
      <c r="C3" s="33">
        <v>1148</v>
      </c>
      <c r="D3" s="33">
        <v>2106</v>
      </c>
      <c r="E3" s="33">
        <f>SUM(B3:D3)</f>
        <v>5382</v>
      </c>
    </row>
    <row r="4" spans="1:5" s="14" customFormat="1" ht="12.75">
      <c r="A4" s="24" t="s">
        <v>227</v>
      </c>
      <c r="B4" s="33">
        <v>1543</v>
      </c>
      <c r="C4" s="33">
        <v>858</v>
      </c>
      <c r="D4" s="33">
        <v>1488</v>
      </c>
      <c r="E4" s="33">
        <f aca="true" t="shared" si="0" ref="E4:E44">SUM(B4:D4)</f>
        <v>3889</v>
      </c>
    </row>
    <row r="5" spans="1:5" s="14" customFormat="1" ht="12.75">
      <c r="A5" s="24" t="s">
        <v>228</v>
      </c>
      <c r="B5" s="33">
        <v>661</v>
      </c>
      <c r="C5" s="33">
        <v>1005</v>
      </c>
      <c r="D5" s="33">
        <v>1211</v>
      </c>
      <c r="E5" s="33">
        <f t="shared" si="0"/>
        <v>2877</v>
      </c>
    </row>
    <row r="6" spans="1:5" ht="12.75">
      <c r="A6" s="9" t="s">
        <v>229</v>
      </c>
      <c r="B6" s="6">
        <v>1345</v>
      </c>
      <c r="C6" s="6">
        <v>730</v>
      </c>
      <c r="D6" s="6">
        <v>961</v>
      </c>
      <c r="E6" s="6">
        <f t="shared" si="0"/>
        <v>3036</v>
      </c>
    </row>
    <row r="7" spans="1:5" s="14" customFormat="1" ht="12.75">
      <c r="A7" s="24" t="s">
        <v>230</v>
      </c>
      <c r="B7" s="33">
        <v>1378</v>
      </c>
      <c r="C7" s="33">
        <v>615</v>
      </c>
      <c r="D7" s="33">
        <v>1416</v>
      </c>
      <c r="E7" s="33">
        <f t="shared" si="0"/>
        <v>3409</v>
      </c>
    </row>
    <row r="8" spans="1:5" ht="12.75">
      <c r="A8" s="9" t="s">
        <v>231</v>
      </c>
      <c r="B8" s="6">
        <v>1028</v>
      </c>
      <c r="C8" s="6">
        <v>701</v>
      </c>
      <c r="D8" s="6">
        <v>1249</v>
      </c>
      <c r="E8" s="6">
        <f t="shared" si="0"/>
        <v>2978</v>
      </c>
    </row>
    <row r="9" spans="1:5" s="14" customFormat="1" ht="12.75">
      <c r="A9" s="24" t="s">
        <v>232</v>
      </c>
      <c r="B9" s="33">
        <v>1392</v>
      </c>
      <c r="C9" s="33">
        <v>737</v>
      </c>
      <c r="D9" s="33">
        <v>1189</v>
      </c>
      <c r="E9" s="33">
        <f t="shared" si="0"/>
        <v>3318</v>
      </c>
    </row>
    <row r="10" spans="1:5" s="14" customFormat="1" ht="12.75">
      <c r="A10" s="24" t="s">
        <v>233</v>
      </c>
      <c r="B10" s="33">
        <v>6513</v>
      </c>
      <c r="C10" s="33">
        <v>4777</v>
      </c>
      <c r="D10" s="33">
        <v>9274</v>
      </c>
      <c r="E10" s="33">
        <f t="shared" si="0"/>
        <v>20564</v>
      </c>
    </row>
    <row r="11" spans="1:5" s="14" customFormat="1" ht="12.75">
      <c r="A11" s="24" t="s">
        <v>234</v>
      </c>
      <c r="B11" s="33">
        <v>675</v>
      </c>
      <c r="C11" s="33">
        <v>395</v>
      </c>
      <c r="D11" s="33">
        <v>723</v>
      </c>
      <c r="E11" s="33">
        <f t="shared" si="0"/>
        <v>1793</v>
      </c>
    </row>
    <row r="12" spans="1:5" s="14" customFormat="1" ht="12.75">
      <c r="A12" s="24" t="s">
        <v>235</v>
      </c>
      <c r="B12" s="33">
        <v>1250</v>
      </c>
      <c r="C12" s="33">
        <v>1051</v>
      </c>
      <c r="D12" s="33">
        <v>2224</v>
      </c>
      <c r="E12" s="33">
        <f t="shared" si="0"/>
        <v>4525</v>
      </c>
    </row>
    <row r="13" spans="1:5" s="14" customFormat="1" ht="12.75">
      <c r="A13" s="24" t="s">
        <v>236</v>
      </c>
      <c r="B13" s="33">
        <v>3202</v>
      </c>
      <c r="C13" s="33">
        <v>3722</v>
      </c>
      <c r="D13" s="33">
        <v>4293</v>
      </c>
      <c r="E13" s="33">
        <f t="shared" si="0"/>
        <v>11217</v>
      </c>
    </row>
    <row r="14" spans="1:5" s="37" customFormat="1" ht="12.75">
      <c r="A14" s="16" t="s">
        <v>237</v>
      </c>
      <c r="B14" s="38">
        <v>1072</v>
      </c>
      <c r="C14" s="38">
        <v>606</v>
      </c>
      <c r="D14" s="38">
        <v>1382</v>
      </c>
      <c r="E14" s="6">
        <f t="shared" si="0"/>
        <v>3060</v>
      </c>
    </row>
    <row r="15" spans="1:5" ht="12.75">
      <c r="A15" s="9" t="s">
        <v>238</v>
      </c>
      <c r="B15" s="6">
        <v>887</v>
      </c>
      <c r="C15" s="6">
        <v>668</v>
      </c>
      <c r="D15" s="6">
        <v>1296</v>
      </c>
      <c r="E15" s="6">
        <f t="shared" si="0"/>
        <v>2851</v>
      </c>
    </row>
    <row r="16" spans="1:5" s="14" customFormat="1" ht="12.75">
      <c r="A16" s="24" t="s">
        <v>239</v>
      </c>
      <c r="B16" s="33">
        <v>2313</v>
      </c>
      <c r="C16" s="33">
        <v>1275</v>
      </c>
      <c r="D16" s="33">
        <v>2815</v>
      </c>
      <c r="E16" s="33">
        <f t="shared" si="0"/>
        <v>6403</v>
      </c>
    </row>
    <row r="17" spans="1:5" s="14" customFormat="1" ht="12.75">
      <c r="A17" s="24" t="s">
        <v>240</v>
      </c>
      <c r="B17" s="33">
        <v>3693</v>
      </c>
      <c r="C17" s="33">
        <v>3651</v>
      </c>
      <c r="D17" s="33">
        <v>4980</v>
      </c>
      <c r="E17" s="33">
        <f t="shared" si="0"/>
        <v>12324</v>
      </c>
    </row>
    <row r="18" spans="1:5" ht="12.75">
      <c r="A18" s="9" t="s">
        <v>241</v>
      </c>
      <c r="B18" s="6">
        <v>720</v>
      </c>
      <c r="C18" s="6">
        <v>277</v>
      </c>
      <c r="D18" s="6">
        <v>798</v>
      </c>
      <c r="E18" s="6">
        <f t="shared" si="0"/>
        <v>1795</v>
      </c>
    </row>
    <row r="19" spans="1:5" s="14" customFormat="1" ht="12.75">
      <c r="A19" s="24" t="s">
        <v>242</v>
      </c>
      <c r="B19" s="33">
        <v>519</v>
      </c>
      <c r="C19" s="33">
        <v>354</v>
      </c>
      <c r="D19" s="33">
        <v>794</v>
      </c>
      <c r="E19" s="33">
        <f t="shared" si="0"/>
        <v>1667</v>
      </c>
    </row>
    <row r="20" spans="1:5" ht="12.75">
      <c r="A20" s="9" t="s">
        <v>243</v>
      </c>
      <c r="B20" s="6">
        <v>1557</v>
      </c>
      <c r="C20" s="6">
        <v>953</v>
      </c>
      <c r="D20" s="6">
        <v>1618</v>
      </c>
      <c r="E20" s="6">
        <f t="shared" si="0"/>
        <v>4128</v>
      </c>
    </row>
    <row r="21" spans="1:5" s="14" customFormat="1" ht="12.75">
      <c r="A21" s="24" t="s">
        <v>244</v>
      </c>
      <c r="B21" s="33">
        <v>6298</v>
      </c>
      <c r="C21" s="33">
        <v>4198</v>
      </c>
      <c r="D21" s="33">
        <v>5865</v>
      </c>
      <c r="E21" s="33">
        <f t="shared" si="0"/>
        <v>16361</v>
      </c>
    </row>
    <row r="22" spans="1:5" ht="12.75">
      <c r="A22" s="9" t="s">
        <v>245</v>
      </c>
      <c r="B22" s="6">
        <v>318</v>
      </c>
      <c r="C22" s="6">
        <v>225</v>
      </c>
      <c r="D22" s="6">
        <v>430</v>
      </c>
      <c r="E22" s="6">
        <f t="shared" si="0"/>
        <v>973</v>
      </c>
    </row>
    <row r="23" spans="1:5" ht="12.75">
      <c r="A23" s="9" t="s">
        <v>246</v>
      </c>
      <c r="B23" s="6">
        <v>394</v>
      </c>
      <c r="C23" s="6">
        <v>279</v>
      </c>
      <c r="D23" s="6">
        <v>577</v>
      </c>
      <c r="E23" s="6">
        <f t="shared" si="0"/>
        <v>1250</v>
      </c>
    </row>
    <row r="24" spans="1:5" s="14" customFormat="1" ht="12.75">
      <c r="A24" s="24" t="s">
        <v>247</v>
      </c>
      <c r="B24" s="33">
        <v>259</v>
      </c>
      <c r="C24" s="33">
        <v>143</v>
      </c>
      <c r="D24" s="33">
        <v>257</v>
      </c>
      <c r="E24" s="33">
        <f t="shared" si="0"/>
        <v>659</v>
      </c>
    </row>
    <row r="25" spans="1:5" s="14" customFormat="1" ht="12.75">
      <c r="A25" s="24" t="s">
        <v>325</v>
      </c>
      <c r="B25" s="33">
        <v>1653</v>
      </c>
      <c r="C25" s="33">
        <v>2449</v>
      </c>
      <c r="D25" s="33">
        <v>2926</v>
      </c>
      <c r="E25" s="33">
        <f t="shared" si="0"/>
        <v>7028</v>
      </c>
    </row>
    <row r="26" spans="1:5" s="14" customFormat="1" ht="12.75">
      <c r="A26" s="24" t="s">
        <v>248</v>
      </c>
      <c r="B26" s="33">
        <v>873</v>
      </c>
      <c r="C26" s="33">
        <v>760</v>
      </c>
      <c r="D26" s="33">
        <v>1619</v>
      </c>
      <c r="E26" s="33">
        <f t="shared" si="0"/>
        <v>3252</v>
      </c>
    </row>
    <row r="27" spans="1:5" s="14" customFormat="1" ht="12.75">
      <c r="A27" s="24" t="s">
        <v>250</v>
      </c>
      <c r="B27" s="33">
        <v>1314</v>
      </c>
      <c r="C27" s="33">
        <v>906</v>
      </c>
      <c r="D27" s="33">
        <v>1488</v>
      </c>
      <c r="E27" s="33">
        <f t="shared" si="0"/>
        <v>3708</v>
      </c>
    </row>
    <row r="28" spans="1:5" s="14" customFormat="1" ht="12.75">
      <c r="A28" s="24" t="s">
        <v>249</v>
      </c>
      <c r="B28" s="33">
        <v>830</v>
      </c>
      <c r="C28" s="33">
        <v>615</v>
      </c>
      <c r="D28" s="33">
        <v>1703</v>
      </c>
      <c r="E28" s="33">
        <f t="shared" si="0"/>
        <v>3148</v>
      </c>
    </row>
    <row r="29" spans="1:5" ht="12.75">
      <c r="A29" s="9" t="s">
        <v>251</v>
      </c>
      <c r="B29" s="6">
        <v>1131</v>
      </c>
      <c r="C29" s="6">
        <v>891</v>
      </c>
      <c r="D29" s="6">
        <v>1451</v>
      </c>
      <c r="E29" s="6">
        <f t="shared" si="0"/>
        <v>3473</v>
      </c>
    </row>
    <row r="30" spans="1:5" ht="12.75">
      <c r="A30" s="9" t="s">
        <v>252</v>
      </c>
      <c r="B30" s="6">
        <v>1702</v>
      </c>
      <c r="C30" s="6">
        <v>1155</v>
      </c>
      <c r="D30" s="6">
        <v>2350</v>
      </c>
      <c r="E30" s="6">
        <f t="shared" si="0"/>
        <v>5207</v>
      </c>
    </row>
    <row r="31" spans="1:5" s="37" customFormat="1" ht="12.75">
      <c r="A31" s="16" t="s">
        <v>253</v>
      </c>
      <c r="B31" s="38">
        <v>648</v>
      </c>
      <c r="C31" s="38">
        <v>1513</v>
      </c>
      <c r="D31" s="38">
        <v>1374</v>
      </c>
      <c r="E31" s="6">
        <f t="shared" si="0"/>
        <v>3535</v>
      </c>
    </row>
    <row r="32" spans="1:5" s="37" customFormat="1" ht="12.75">
      <c r="A32" s="16" t="s">
        <v>254</v>
      </c>
      <c r="B32" s="38">
        <v>606</v>
      </c>
      <c r="C32" s="38">
        <v>1677</v>
      </c>
      <c r="D32" s="38">
        <v>1379</v>
      </c>
      <c r="E32" s="6">
        <f t="shared" si="0"/>
        <v>3662</v>
      </c>
    </row>
    <row r="33" spans="1:5" s="37" customFormat="1" ht="12.75">
      <c r="A33" s="16" t="s">
        <v>255</v>
      </c>
      <c r="B33" s="38">
        <v>679</v>
      </c>
      <c r="C33" s="38">
        <v>1344</v>
      </c>
      <c r="D33" s="38">
        <v>1215</v>
      </c>
      <c r="E33" s="6">
        <f t="shared" si="0"/>
        <v>3238</v>
      </c>
    </row>
    <row r="34" spans="1:5" s="14" customFormat="1" ht="12.75">
      <c r="A34" s="24" t="s">
        <v>286</v>
      </c>
      <c r="B34" s="33">
        <v>779</v>
      </c>
      <c r="C34" s="33">
        <v>1108</v>
      </c>
      <c r="D34" s="33">
        <v>1208</v>
      </c>
      <c r="E34" s="33">
        <f t="shared" si="0"/>
        <v>3095</v>
      </c>
    </row>
    <row r="35" spans="1:5" s="14" customFormat="1" ht="12.75">
      <c r="A35" s="24" t="s">
        <v>256</v>
      </c>
      <c r="B35" s="33">
        <v>746</v>
      </c>
      <c r="C35" s="33">
        <v>1550</v>
      </c>
      <c r="D35" s="33">
        <v>1221</v>
      </c>
      <c r="E35" s="33">
        <f t="shared" si="0"/>
        <v>3517</v>
      </c>
    </row>
    <row r="36" spans="1:5" s="14" customFormat="1" ht="12.75">
      <c r="A36" s="24" t="s">
        <v>257</v>
      </c>
      <c r="B36" s="33">
        <v>2124</v>
      </c>
      <c r="C36" s="33">
        <v>1373</v>
      </c>
      <c r="D36" s="33">
        <v>3114</v>
      </c>
      <c r="E36" s="33">
        <f t="shared" si="0"/>
        <v>6611</v>
      </c>
    </row>
    <row r="37" spans="1:5" s="37" customFormat="1" ht="12.75">
      <c r="A37" s="16" t="s">
        <v>347</v>
      </c>
      <c r="B37" s="38">
        <v>1750</v>
      </c>
      <c r="C37" s="38">
        <v>1476</v>
      </c>
      <c r="D37" s="38">
        <v>1458</v>
      </c>
      <c r="E37" s="6">
        <f t="shared" si="0"/>
        <v>4684</v>
      </c>
    </row>
    <row r="38" spans="1:5" s="37" customFormat="1" ht="12.75">
      <c r="A38" s="16" t="s">
        <v>258</v>
      </c>
      <c r="B38" s="38">
        <v>6241</v>
      </c>
      <c r="C38" s="38">
        <v>5287</v>
      </c>
      <c r="D38" s="38">
        <v>7758</v>
      </c>
      <c r="E38" s="6">
        <f t="shared" si="0"/>
        <v>19286</v>
      </c>
    </row>
    <row r="39" spans="1:5" s="14" customFormat="1" ht="12.75">
      <c r="A39" s="24" t="s">
        <v>260</v>
      </c>
      <c r="B39" s="33">
        <v>1335</v>
      </c>
      <c r="C39" s="33">
        <v>715</v>
      </c>
      <c r="D39" s="33">
        <v>1660</v>
      </c>
      <c r="E39" s="33">
        <f t="shared" si="0"/>
        <v>3710</v>
      </c>
    </row>
    <row r="40" spans="1:5" ht="12.75">
      <c r="A40" s="9" t="s">
        <v>259</v>
      </c>
      <c r="B40" s="6">
        <v>1874</v>
      </c>
      <c r="C40" s="6">
        <v>1467</v>
      </c>
      <c r="D40" s="6">
        <v>2431</v>
      </c>
      <c r="E40" s="6">
        <f t="shared" si="0"/>
        <v>5772</v>
      </c>
    </row>
    <row r="41" spans="1:5" ht="12.75">
      <c r="A41" s="9" t="s">
        <v>261</v>
      </c>
      <c r="B41" s="6">
        <v>134</v>
      </c>
      <c r="C41" s="6">
        <v>127</v>
      </c>
      <c r="D41" s="6">
        <v>399</v>
      </c>
      <c r="E41" s="6">
        <f t="shared" si="0"/>
        <v>660</v>
      </c>
    </row>
    <row r="42" spans="1:5" s="14" customFormat="1" ht="12.75">
      <c r="A42" s="24" t="s">
        <v>262</v>
      </c>
      <c r="B42" s="33">
        <v>1977</v>
      </c>
      <c r="C42" s="33">
        <v>1519</v>
      </c>
      <c r="D42" s="33">
        <v>2347</v>
      </c>
      <c r="E42" s="33">
        <f t="shared" si="0"/>
        <v>5843</v>
      </c>
    </row>
    <row r="43" spans="1:5" s="14" customFormat="1" ht="12.75">
      <c r="A43" s="24" t="s">
        <v>263</v>
      </c>
      <c r="B43" s="33">
        <v>3864</v>
      </c>
      <c r="C43" s="33">
        <v>1428</v>
      </c>
      <c r="D43" s="33">
        <v>3045</v>
      </c>
      <c r="E43" s="33">
        <f t="shared" si="0"/>
        <v>8337</v>
      </c>
    </row>
    <row r="44" spans="1:5" s="13" customFormat="1" ht="12.75">
      <c r="A44" s="7" t="s">
        <v>7</v>
      </c>
      <c r="B44" s="11">
        <f>SUM(B3:B43)</f>
        <v>69405</v>
      </c>
      <c r="C44" s="11">
        <f>SUM(C3:C43)</f>
        <v>55728</v>
      </c>
      <c r="D44" s="11">
        <f>SUM(D3:D43)</f>
        <v>87092</v>
      </c>
      <c r="E44" s="11">
        <f t="shared" si="0"/>
        <v>212225</v>
      </c>
    </row>
    <row r="45" spans="1:5" s="13" customFormat="1" ht="9" customHeight="1">
      <c r="A45" s="49"/>
      <c r="B45" s="21"/>
      <c r="C45" s="21"/>
      <c r="D45" s="21"/>
      <c r="E45" s="21"/>
    </row>
    <row r="46" ht="12.75">
      <c r="A46" s="10" t="s">
        <v>348</v>
      </c>
    </row>
    <row r="47" spans="2:4" ht="12.75">
      <c r="B47" s="35"/>
      <c r="C47" s="36"/>
      <c r="D47" s="32"/>
    </row>
    <row r="48" spans="1:3" ht="12.75">
      <c r="A48" s="36"/>
      <c r="B48" s="36"/>
      <c r="C48" s="36"/>
    </row>
    <row r="49" ht="12.75">
      <c r="A49" s="17"/>
    </row>
    <row r="50" ht="12.75">
      <c r="A50" s="18"/>
    </row>
  </sheetData>
  <sheetProtection/>
  <mergeCells count="1">
    <mergeCell ref="A1:E1"/>
  </mergeCells>
  <printOptions gridLines="1"/>
  <pageMargins left="0.5" right="0.25" top="0.7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2.57421875" style="10" customWidth="1"/>
    <col min="2" max="2" width="10.8515625" style="10" customWidth="1"/>
    <col min="3" max="3" width="11.28125" style="10" customWidth="1"/>
    <col min="4" max="4" width="12.28125" style="10" customWidth="1"/>
    <col min="5" max="5" width="9.140625" style="10" customWidth="1"/>
    <col min="6" max="16384" width="9.140625" style="10" customWidth="1"/>
  </cols>
  <sheetData>
    <row r="1" spans="1:5" ht="24.75" customHeight="1">
      <c r="A1" s="50" t="s">
        <v>311</v>
      </c>
      <c r="B1" s="50"/>
      <c r="C1" s="50"/>
      <c r="D1" s="50"/>
      <c r="E1" s="50"/>
    </row>
    <row r="2" spans="1:5" ht="22.5" customHeight="1">
      <c r="A2" s="19">
        <v>41219</v>
      </c>
      <c r="B2" s="8" t="s">
        <v>300</v>
      </c>
      <c r="C2" s="8" t="s">
        <v>330</v>
      </c>
      <c r="D2" s="8" t="s">
        <v>301</v>
      </c>
      <c r="E2" s="8" t="s">
        <v>302</v>
      </c>
    </row>
    <row r="3" spans="1:5" s="14" customFormat="1" ht="12.75">
      <c r="A3" s="24" t="s">
        <v>339</v>
      </c>
      <c r="B3" s="33">
        <v>1803</v>
      </c>
      <c r="C3" s="33">
        <v>1830</v>
      </c>
      <c r="D3" s="33">
        <v>2596</v>
      </c>
      <c r="E3" s="6">
        <f>SUM(B3:D3)</f>
        <v>6229</v>
      </c>
    </row>
    <row r="4" spans="1:5" s="14" customFormat="1" ht="12.75">
      <c r="A4" s="24" t="s">
        <v>264</v>
      </c>
      <c r="B4" s="33">
        <v>760</v>
      </c>
      <c r="C4" s="33">
        <v>1533</v>
      </c>
      <c r="D4" s="33">
        <v>1647</v>
      </c>
      <c r="E4" s="33">
        <f aca="true" t="shared" si="0" ref="E4:E30">SUM(B4:D4)</f>
        <v>3940</v>
      </c>
    </row>
    <row r="5" spans="1:5" s="14" customFormat="1" ht="12.75">
      <c r="A5" s="24" t="s">
        <v>265</v>
      </c>
      <c r="B5" s="33">
        <v>743</v>
      </c>
      <c r="C5" s="33">
        <v>1515</v>
      </c>
      <c r="D5" s="33">
        <v>1604</v>
      </c>
      <c r="E5" s="33">
        <f t="shared" si="0"/>
        <v>3862</v>
      </c>
    </row>
    <row r="6" spans="1:5" s="14" customFormat="1" ht="12.75">
      <c r="A6" s="24" t="s">
        <v>266</v>
      </c>
      <c r="B6" s="33">
        <v>1126</v>
      </c>
      <c r="C6" s="33">
        <v>1224</v>
      </c>
      <c r="D6" s="33">
        <v>1424</v>
      </c>
      <c r="E6" s="33">
        <f t="shared" si="0"/>
        <v>3774</v>
      </c>
    </row>
    <row r="7" spans="1:5" s="14" customFormat="1" ht="12.75">
      <c r="A7" s="24" t="s">
        <v>267</v>
      </c>
      <c r="B7" s="33">
        <v>1062</v>
      </c>
      <c r="C7" s="33">
        <v>1426</v>
      </c>
      <c r="D7" s="33">
        <v>1487</v>
      </c>
      <c r="E7" s="33">
        <f t="shared" si="0"/>
        <v>3975</v>
      </c>
    </row>
    <row r="8" spans="1:5" s="14" customFormat="1" ht="12.75">
      <c r="A8" s="24" t="s">
        <v>268</v>
      </c>
      <c r="B8" s="33">
        <v>656</v>
      </c>
      <c r="C8" s="33">
        <v>858</v>
      </c>
      <c r="D8" s="33">
        <v>1008</v>
      </c>
      <c r="E8" s="33">
        <f t="shared" si="0"/>
        <v>2522</v>
      </c>
    </row>
    <row r="9" spans="1:5" s="37" customFormat="1" ht="12.75">
      <c r="A9" s="16" t="s">
        <v>269</v>
      </c>
      <c r="B9" s="38">
        <v>828</v>
      </c>
      <c r="C9" s="38">
        <v>895</v>
      </c>
      <c r="D9" s="38">
        <v>1213</v>
      </c>
      <c r="E9" s="6">
        <f t="shared" si="0"/>
        <v>2936</v>
      </c>
    </row>
    <row r="10" spans="1:5" s="37" customFormat="1" ht="12.75">
      <c r="A10" s="16" t="s">
        <v>270</v>
      </c>
      <c r="B10" s="38">
        <v>1777</v>
      </c>
      <c r="C10" s="38">
        <v>4083</v>
      </c>
      <c r="D10" s="38">
        <v>5391</v>
      </c>
      <c r="E10" s="6">
        <f t="shared" si="0"/>
        <v>11251</v>
      </c>
    </row>
    <row r="11" spans="1:5" s="14" customFormat="1" ht="12.75">
      <c r="A11" s="24" t="s">
        <v>271</v>
      </c>
      <c r="B11" s="33">
        <v>1158</v>
      </c>
      <c r="C11" s="33">
        <v>1216</v>
      </c>
      <c r="D11" s="33">
        <v>1651</v>
      </c>
      <c r="E11" s="33">
        <f t="shared" si="0"/>
        <v>4025</v>
      </c>
    </row>
    <row r="12" spans="1:5" s="37" customFormat="1" ht="12.75">
      <c r="A12" s="16" t="s">
        <v>272</v>
      </c>
      <c r="B12" s="38">
        <v>697</v>
      </c>
      <c r="C12" s="38">
        <v>1027</v>
      </c>
      <c r="D12" s="38">
        <v>1153</v>
      </c>
      <c r="E12" s="6">
        <f t="shared" si="0"/>
        <v>2877</v>
      </c>
    </row>
    <row r="13" spans="1:5" ht="12.75">
      <c r="A13" s="9" t="s">
        <v>273</v>
      </c>
      <c r="B13" s="6">
        <v>362</v>
      </c>
      <c r="C13" s="6">
        <v>432</v>
      </c>
      <c r="D13" s="6">
        <v>626</v>
      </c>
      <c r="E13" s="6">
        <f t="shared" si="0"/>
        <v>1420</v>
      </c>
    </row>
    <row r="14" spans="1:5" ht="12.75">
      <c r="A14" s="9" t="s">
        <v>315</v>
      </c>
      <c r="B14" s="6">
        <v>320</v>
      </c>
      <c r="C14" s="6">
        <v>240</v>
      </c>
      <c r="D14" s="6">
        <v>561</v>
      </c>
      <c r="E14" s="6">
        <f t="shared" si="0"/>
        <v>1121</v>
      </c>
    </row>
    <row r="15" spans="1:5" ht="12.75">
      <c r="A15" s="9" t="s">
        <v>274</v>
      </c>
      <c r="B15" s="6">
        <v>947</v>
      </c>
      <c r="C15" s="6">
        <v>764</v>
      </c>
      <c r="D15" s="6">
        <v>1270</v>
      </c>
      <c r="E15" s="6">
        <f t="shared" si="0"/>
        <v>2981</v>
      </c>
    </row>
    <row r="16" spans="1:5" ht="12.75">
      <c r="A16" s="9" t="s">
        <v>275</v>
      </c>
      <c r="B16" s="6">
        <v>678</v>
      </c>
      <c r="C16" s="6">
        <v>446</v>
      </c>
      <c r="D16" s="6">
        <v>870</v>
      </c>
      <c r="E16" s="6">
        <f t="shared" si="0"/>
        <v>1994</v>
      </c>
    </row>
    <row r="17" spans="1:5" ht="12.75">
      <c r="A17" s="9" t="s">
        <v>276</v>
      </c>
      <c r="B17" s="6">
        <v>977</v>
      </c>
      <c r="C17" s="6">
        <v>972</v>
      </c>
      <c r="D17" s="6">
        <v>1326</v>
      </c>
      <c r="E17" s="6">
        <f t="shared" si="0"/>
        <v>3275</v>
      </c>
    </row>
    <row r="18" spans="1:5" ht="12.75">
      <c r="A18" s="9" t="s">
        <v>277</v>
      </c>
      <c r="B18" s="6">
        <v>1010</v>
      </c>
      <c r="C18" s="6">
        <v>933</v>
      </c>
      <c r="D18" s="6">
        <v>1395</v>
      </c>
      <c r="E18" s="6">
        <f t="shared" si="0"/>
        <v>3338</v>
      </c>
    </row>
    <row r="19" spans="1:5" ht="12.75">
      <c r="A19" s="9" t="s">
        <v>278</v>
      </c>
      <c r="B19" s="6">
        <v>1070</v>
      </c>
      <c r="C19" s="6">
        <v>1042</v>
      </c>
      <c r="D19" s="6">
        <v>1294</v>
      </c>
      <c r="E19" s="6">
        <f t="shared" si="0"/>
        <v>3406</v>
      </c>
    </row>
    <row r="20" spans="1:5" ht="12.75">
      <c r="A20" s="9" t="s">
        <v>279</v>
      </c>
      <c r="B20" s="6">
        <v>761</v>
      </c>
      <c r="C20" s="6">
        <v>951</v>
      </c>
      <c r="D20" s="6">
        <v>1350</v>
      </c>
      <c r="E20" s="6">
        <f t="shared" si="0"/>
        <v>3062</v>
      </c>
    </row>
    <row r="21" spans="1:5" ht="12.75">
      <c r="A21" s="9" t="s">
        <v>317</v>
      </c>
      <c r="B21" s="6">
        <v>931</v>
      </c>
      <c r="C21" s="6">
        <v>861</v>
      </c>
      <c r="D21" s="6">
        <v>1371</v>
      </c>
      <c r="E21" s="6">
        <f t="shared" si="0"/>
        <v>3163</v>
      </c>
    </row>
    <row r="22" spans="1:5" ht="12.75">
      <c r="A22" s="9" t="s">
        <v>318</v>
      </c>
      <c r="B22" s="6">
        <v>726</v>
      </c>
      <c r="C22" s="6">
        <v>963</v>
      </c>
      <c r="D22" s="6">
        <v>1248</v>
      </c>
      <c r="E22" s="6">
        <f t="shared" si="0"/>
        <v>2937</v>
      </c>
    </row>
    <row r="23" spans="1:5" ht="12.75">
      <c r="A23" s="9" t="s">
        <v>280</v>
      </c>
      <c r="B23" s="6">
        <v>452</v>
      </c>
      <c r="C23" s="6">
        <v>530</v>
      </c>
      <c r="D23" s="6">
        <v>977</v>
      </c>
      <c r="E23" s="6">
        <f t="shared" si="0"/>
        <v>1959</v>
      </c>
    </row>
    <row r="24" spans="1:5" s="14" customFormat="1" ht="12.75">
      <c r="A24" s="24" t="s">
        <v>281</v>
      </c>
      <c r="B24" s="33">
        <v>379</v>
      </c>
      <c r="C24" s="33">
        <v>553</v>
      </c>
      <c r="D24" s="33">
        <v>631</v>
      </c>
      <c r="E24" s="33">
        <f t="shared" si="0"/>
        <v>1563</v>
      </c>
    </row>
    <row r="25" spans="1:5" ht="12.75">
      <c r="A25" s="9" t="s">
        <v>326</v>
      </c>
      <c r="B25" s="6">
        <v>257</v>
      </c>
      <c r="C25" s="6">
        <v>509</v>
      </c>
      <c r="D25" s="6">
        <v>678</v>
      </c>
      <c r="E25" s="6">
        <f t="shared" si="0"/>
        <v>1444</v>
      </c>
    </row>
    <row r="26" spans="1:5" ht="12.75">
      <c r="A26" s="9" t="s">
        <v>282</v>
      </c>
      <c r="B26" s="6">
        <v>287</v>
      </c>
      <c r="C26" s="6">
        <v>409</v>
      </c>
      <c r="D26" s="6">
        <v>515</v>
      </c>
      <c r="E26" s="6">
        <f t="shared" si="0"/>
        <v>1211</v>
      </c>
    </row>
    <row r="27" spans="1:5" s="14" customFormat="1" ht="12.75">
      <c r="A27" s="24" t="s">
        <v>283</v>
      </c>
      <c r="B27" s="33">
        <v>306</v>
      </c>
      <c r="C27" s="33">
        <v>511</v>
      </c>
      <c r="D27" s="33">
        <v>446</v>
      </c>
      <c r="E27" s="33">
        <f t="shared" si="0"/>
        <v>1263</v>
      </c>
    </row>
    <row r="28" spans="1:5" ht="12.75">
      <c r="A28" s="9" t="s">
        <v>284</v>
      </c>
      <c r="B28" s="6">
        <v>155</v>
      </c>
      <c r="C28" s="6">
        <v>315</v>
      </c>
      <c r="D28" s="6">
        <v>442</v>
      </c>
      <c r="E28" s="6">
        <f t="shared" si="0"/>
        <v>912</v>
      </c>
    </row>
    <row r="29" spans="1:5" s="37" customFormat="1" ht="12.75">
      <c r="A29" s="16" t="s">
        <v>285</v>
      </c>
      <c r="B29" s="38">
        <v>905</v>
      </c>
      <c r="C29" s="38">
        <v>678</v>
      </c>
      <c r="D29" s="38">
        <v>1310</v>
      </c>
      <c r="E29" s="6">
        <f t="shared" si="0"/>
        <v>2893</v>
      </c>
    </row>
    <row r="30" spans="1:5" s="13" customFormat="1" ht="12.75">
      <c r="A30" s="7" t="s">
        <v>7</v>
      </c>
      <c r="B30" s="11">
        <f>SUM(B3:B29)</f>
        <v>21133</v>
      </c>
      <c r="C30" s="11">
        <f>SUM(C3:C29)</f>
        <v>26716</v>
      </c>
      <c r="D30" s="11">
        <f>SUM(D3:D29)</f>
        <v>35484</v>
      </c>
      <c r="E30" s="6">
        <f t="shared" si="0"/>
        <v>83333</v>
      </c>
    </row>
    <row r="31" spans="1:5" s="13" customFormat="1" ht="12.75">
      <c r="A31" s="22" t="s">
        <v>143</v>
      </c>
      <c r="B31" s="21"/>
      <c r="C31" s="21"/>
      <c r="D31" s="21"/>
      <c r="E31" s="21"/>
    </row>
    <row r="32" spans="1:5" ht="12.75">
      <c r="A32" s="63" t="s">
        <v>312</v>
      </c>
      <c r="B32" s="63"/>
      <c r="C32" s="63"/>
      <c r="D32" s="63"/>
      <c r="E32" s="63"/>
    </row>
    <row r="33" spans="1:5" ht="12.75">
      <c r="A33" s="31"/>
      <c r="B33" s="8" t="s">
        <v>300</v>
      </c>
      <c r="C33" s="8" t="s">
        <v>330</v>
      </c>
      <c r="D33" s="31" t="s">
        <v>301</v>
      </c>
      <c r="E33" s="31" t="s">
        <v>302</v>
      </c>
    </row>
    <row r="34" spans="1:5" ht="12.75">
      <c r="A34" s="6" t="s">
        <v>287</v>
      </c>
      <c r="B34" s="6">
        <v>141</v>
      </c>
      <c r="C34" s="6">
        <v>155</v>
      </c>
      <c r="D34" s="6">
        <v>362</v>
      </c>
      <c r="E34" s="6">
        <f>SUM(B34:D34)</f>
        <v>658</v>
      </c>
    </row>
    <row r="35" spans="1:5" s="14" customFormat="1" ht="12.75">
      <c r="A35" s="33" t="s">
        <v>288</v>
      </c>
      <c r="B35" s="33">
        <v>720</v>
      </c>
      <c r="C35" s="33">
        <v>1001</v>
      </c>
      <c r="D35" s="33">
        <v>1379</v>
      </c>
      <c r="E35" s="33">
        <f aca="true" t="shared" si="1" ref="E35:E51">SUM(B35:D35)</f>
        <v>3100</v>
      </c>
    </row>
    <row r="36" spans="1:5" s="14" customFormat="1" ht="12.75">
      <c r="A36" s="33" t="s">
        <v>327</v>
      </c>
      <c r="B36" s="33">
        <v>480</v>
      </c>
      <c r="C36" s="33">
        <v>714</v>
      </c>
      <c r="D36" s="33">
        <v>807</v>
      </c>
      <c r="E36" s="33">
        <f t="shared" si="1"/>
        <v>2001</v>
      </c>
    </row>
    <row r="37" spans="1:5" s="14" customFormat="1" ht="12.75">
      <c r="A37" s="33" t="s">
        <v>328</v>
      </c>
      <c r="B37" s="33">
        <v>782</v>
      </c>
      <c r="C37" s="33">
        <v>873</v>
      </c>
      <c r="D37" s="33">
        <v>899</v>
      </c>
      <c r="E37" s="33">
        <f t="shared" si="1"/>
        <v>2554</v>
      </c>
    </row>
    <row r="38" spans="1:5" s="14" customFormat="1" ht="12.75">
      <c r="A38" s="33" t="s">
        <v>329</v>
      </c>
      <c r="B38" s="33">
        <v>571</v>
      </c>
      <c r="C38" s="33">
        <v>753</v>
      </c>
      <c r="D38" s="33">
        <v>874</v>
      </c>
      <c r="E38" s="33">
        <f t="shared" si="1"/>
        <v>2198</v>
      </c>
    </row>
    <row r="39" spans="1:5" s="14" customFormat="1" ht="12.75">
      <c r="A39" s="33" t="s">
        <v>289</v>
      </c>
      <c r="B39" s="33">
        <v>305</v>
      </c>
      <c r="C39" s="33">
        <v>441</v>
      </c>
      <c r="D39" s="33">
        <v>506</v>
      </c>
      <c r="E39" s="33">
        <f t="shared" si="1"/>
        <v>1252</v>
      </c>
    </row>
    <row r="40" spans="1:5" s="14" customFormat="1" ht="12.75">
      <c r="A40" s="33" t="s">
        <v>290</v>
      </c>
      <c r="B40" s="33">
        <v>185</v>
      </c>
      <c r="C40" s="33">
        <v>87</v>
      </c>
      <c r="D40" s="33">
        <v>249</v>
      </c>
      <c r="E40" s="33">
        <f t="shared" si="1"/>
        <v>521</v>
      </c>
    </row>
    <row r="41" spans="1:5" ht="12.75">
      <c r="A41" s="6" t="s">
        <v>291</v>
      </c>
      <c r="B41" s="6">
        <v>162</v>
      </c>
      <c r="C41" s="6">
        <v>137</v>
      </c>
      <c r="D41" s="6">
        <v>238</v>
      </c>
      <c r="E41" s="6">
        <f t="shared" si="1"/>
        <v>537</v>
      </c>
    </row>
    <row r="42" spans="1:5" s="14" customFormat="1" ht="12.75">
      <c r="A42" s="33" t="s">
        <v>292</v>
      </c>
      <c r="B42" s="33">
        <v>717</v>
      </c>
      <c r="C42" s="33">
        <v>697</v>
      </c>
      <c r="D42" s="33">
        <v>1062</v>
      </c>
      <c r="E42" s="33">
        <f t="shared" si="1"/>
        <v>2476</v>
      </c>
    </row>
    <row r="43" spans="1:5" ht="12.75">
      <c r="A43" s="6" t="s">
        <v>293</v>
      </c>
      <c r="B43" s="6">
        <v>155</v>
      </c>
      <c r="C43" s="6">
        <v>114</v>
      </c>
      <c r="D43" s="6">
        <v>209</v>
      </c>
      <c r="E43" s="6">
        <f t="shared" si="1"/>
        <v>478</v>
      </c>
    </row>
    <row r="44" spans="1:6" s="14" customFormat="1" ht="12.75">
      <c r="A44" s="33" t="s">
        <v>346</v>
      </c>
      <c r="B44" s="33">
        <v>241</v>
      </c>
      <c r="C44" s="33">
        <v>166</v>
      </c>
      <c r="D44" s="33">
        <v>415</v>
      </c>
      <c r="E44" s="33">
        <f t="shared" si="1"/>
        <v>822</v>
      </c>
      <c r="F44" s="14" t="s">
        <v>340</v>
      </c>
    </row>
    <row r="45" spans="1:5" ht="12.75">
      <c r="A45" s="6" t="s">
        <v>294</v>
      </c>
      <c r="B45" s="6">
        <v>1174</v>
      </c>
      <c r="C45" s="6">
        <v>1004</v>
      </c>
      <c r="D45" s="6">
        <v>1565</v>
      </c>
      <c r="E45" s="6">
        <f t="shared" si="1"/>
        <v>3743</v>
      </c>
    </row>
    <row r="46" spans="1:5" s="14" customFormat="1" ht="12.75">
      <c r="A46" s="33" t="s">
        <v>295</v>
      </c>
      <c r="B46" s="33">
        <v>339</v>
      </c>
      <c r="C46" s="33">
        <v>524</v>
      </c>
      <c r="D46" s="33">
        <v>787</v>
      </c>
      <c r="E46" s="33">
        <f t="shared" si="1"/>
        <v>1650</v>
      </c>
    </row>
    <row r="47" spans="1:5" s="14" customFormat="1" ht="12.75">
      <c r="A47" s="33" t="s">
        <v>296</v>
      </c>
      <c r="B47" s="33">
        <v>318</v>
      </c>
      <c r="C47" s="33">
        <v>197</v>
      </c>
      <c r="D47" s="33">
        <v>422</v>
      </c>
      <c r="E47" s="33">
        <f t="shared" si="1"/>
        <v>937</v>
      </c>
    </row>
    <row r="48" spans="1:5" s="14" customFormat="1" ht="12.75">
      <c r="A48" s="33" t="s">
        <v>316</v>
      </c>
      <c r="B48" s="33">
        <v>794</v>
      </c>
      <c r="C48" s="33">
        <v>403</v>
      </c>
      <c r="D48" s="33">
        <v>1199</v>
      </c>
      <c r="E48" s="33">
        <f t="shared" si="1"/>
        <v>2396</v>
      </c>
    </row>
    <row r="49" spans="1:5" s="14" customFormat="1" ht="12.75">
      <c r="A49" s="33" t="s">
        <v>297</v>
      </c>
      <c r="B49" s="33">
        <v>245</v>
      </c>
      <c r="C49" s="33">
        <v>224</v>
      </c>
      <c r="D49" s="33">
        <v>561</v>
      </c>
      <c r="E49" s="33">
        <f t="shared" si="1"/>
        <v>1030</v>
      </c>
    </row>
    <row r="50" spans="1:5" s="14" customFormat="1" ht="12.75">
      <c r="A50" s="33" t="s">
        <v>298</v>
      </c>
      <c r="B50" s="33">
        <v>210</v>
      </c>
      <c r="C50" s="33">
        <v>94</v>
      </c>
      <c r="D50" s="33">
        <v>310</v>
      </c>
      <c r="E50" s="33">
        <f t="shared" si="1"/>
        <v>614</v>
      </c>
    </row>
    <row r="51" spans="1:5" s="13" customFormat="1" ht="12.75">
      <c r="A51" s="11" t="s">
        <v>7</v>
      </c>
      <c r="B51" s="11">
        <f>SUM(B34:B50)</f>
        <v>7539</v>
      </c>
      <c r="C51" s="11">
        <f>SUM(C34:C50)</f>
        <v>7584</v>
      </c>
      <c r="D51" s="11">
        <f>SUM(D34:D50)</f>
        <v>11844</v>
      </c>
      <c r="E51" s="11">
        <f t="shared" si="1"/>
        <v>26967</v>
      </c>
    </row>
    <row r="52" spans="1:5" s="13" customFormat="1" ht="6.75" customHeight="1">
      <c r="A52" s="49"/>
      <c r="B52" s="21"/>
      <c r="C52" s="21"/>
      <c r="D52" s="21"/>
      <c r="E52" s="21"/>
    </row>
    <row r="53" spans="1:5" ht="12.75">
      <c r="A53" s="9" t="s">
        <v>345</v>
      </c>
      <c r="B53" s="6"/>
      <c r="C53" s="9"/>
      <c r="D53" s="9"/>
      <c r="E53" s="9"/>
    </row>
    <row r="54" spans="2:3" ht="12.75">
      <c r="B54" s="35"/>
      <c r="C54" s="36"/>
    </row>
    <row r="55" spans="1:3" ht="12.75">
      <c r="A55" s="36"/>
      <c r="B55" s="36"/>
      <c r="C55" s="36"/>
    </row>
    <row r="56" ht="12.75">
      <c r="A56" s="17"/>
    </row>
    <row r="57" ht="12.75">
      <c r="A57" s="18"/>
    </row>
  </sheetData>
  <sheetProtection/>
  <mergeCells count="2">
    <mergeCell ref="A1:E1"/>
    <mergeCell ref="A32:E32"/>
  </mergeCells>
  <printOptions gridLines="1"/>
  <pageMargins left="0.5" right="0.2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Names on Checklist - County</dc:title>
  <dc:subject>&amp;lt;p&amp;gt;namesstra-sull namesrock namesmerr nameshill namesgraf namescoos namesches namessum-carr Belknap County Carroll County Cheshire County Coos County Merrimack County Rockingham County Sullivan County Totals Alton Barnstead Belmont Center Harbor Gilford Gilmanton Laconia Wd1 Laconia Wd2 Laconia Wd3&amp;lt;/p&amp;gt;</dc:subject>
  <dc:creator>Karen Ladd</dc:creator>
  <cp:keywords/>
  <dc:description>&amp;lt;p&amp;gt;namesstra-sull namesrock namesmerr nameshill namesgraf namescoos namesches namessum-carr Belknap County Carroll County Cheshire County Coos County Merrimack County Rockingham County Sullivan County Totals Alton Barnstead Belmont Center Harbor Gilford Gilmanton Laconia Wd1 Laconia Wd2 Laconia Wd3&amp;lt;/p&amp;gt;</dc:description>
  <cp:lastModifiedBy>Karen Ladd</cp:lastModifiedBy>
  <cp:lastPrinted>2012-11-30T14:06:25Z</cp:lastPrinted>
  <dcterms:created xsi:type="dcterms:W3CDTF">1998-08-17T19:12:29Z</dcterms:created>
  <dcterms:modified xsi:type="dcterms:W3CDTF">2013-05-15T12:28:34Z</dcterms:modified>
  <cp:category/>
  <cp:version/>
  <cp:contentType/>
  <cp:contentStatus/>
</cp:coreProperties>
</file>