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ICKSTART\SOS Gov Website\Elections Website\"/>
    </mc:Choice>
  </mc:AlternateContent>
  <bookViews>
    <workbookView xWindow="-150" yWindow="0" windowWidth="19170" windowHeight="10110" tabRatio="864"/>
  </bookViews>
  <sheets>
    <sheet name="ppballotssum" sheetId="10" r:id="rId1"/>
    <sheet name="ppballotsbelk-carr" sheetId="1" r:id="rId2"/>
    <sheet name="ppballotsches" sheetId="3" r:id="rId3"/>
    <sheet name="ppballotscoos" sheetId="6" r:id="rId4"/>
    <sheet name="ppballotsgraf" sheetId="5" r:id="rId5"/>
    <sheet name="ppballotshill" sheetId="4" r:id="rId6"/>
    <sheet name="ppballotsmerr" sheetId="8" r:id="rId7"/>
    <sheet name="ppballotsrock" sheetId="7" r:id="rId8"/>
    <sheet name="ppballotsstra-sull" sheetId="9" r:id="rId9"/>
  </sheets>
  <definedNames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'ppballotsbelk-carr'!$A$1:$H$47</definedName>
    <definedName name="_xlnm.Print_Area" localSheetId="2">ppballotsches!$A$1:$H$33</definedName>
    <definedName name="_xlnm.Print_Area" localSheetId="3">ppballotscoos!$A$1:$H$48</definedName>
    <definedName name="_xlnm.Print_Area" localSheetId="4">ppballotsgraf!$A$1:$H$48</definedName>
    <definedName name="_xlnm.Print_Area" localSheetId="5">ppballotshill!$A$1:$H$56</definedName>
    <definedName name="_xlnm.Print_Area" localSheetId="6">ppballotsmerr!$A$1:$H$44</definedName>
    <definedName name="_xlnm.Print_Area" localSheetId="7">ppballotsrock!$A$1:$H$47</definedName>
    <definedName name="_xlnm.Print_Area" localSheetId="8">'ppballotsstra-sull'!$A$1:$H$57</definedName>
    <definedName name="_xlnm.Print_Area" localSheetId="0">ppballotssum!$A$1:$I$17</definedName>
  </definedNames>
  <calcPr calcId="162913"/>
</workbook>
</file>

<file path=xl/calcChain.xml><?xml version="1.0" encoding="utf-8"?>
<calcChain xmlns="http://schemas.openxmlformats.org/spreadsheetml/2006/main">
  <c r="H16" i="5" l="1"/>
  <c r="G31" i="9"/>
  <c r="G12" i="10"/>
  <c r="F31" i="9"/>
  <c r="H31" i="9" s="1"/>
  <c r="C31" i="9"/>
  <c r="C12" i="10" s="1"/>
  <c r="B31" i="9"/>
  <c r="B12" i="10" s="1"/>
  <c r="D12" i="10" s="1"/>
  <c r="C55" i="9"/>
  <c r="C13" i="10"/>
  <c r="B55" i="9"/>
  <c r="B13" i="10"/>
  <c r="D13" i="10" s="1"/>
  <c r="F55" i="9"/>
  <c r="F13" i="10" s="1"/>
  <c r="H13" i="10" s="1"/>
  <c r="G55" i="9"/>
  <c r="G13" i="10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G45" i="7"/>
  <c r="F45" i="7"/>
  <c r="H45" i="7"/>
  <c r="C45" i="7"/>
  <c r="C11" i="10" s="1"/>
  <c r="B45" i="7"/>
  <c r="B11" i="10"/>
  <c r="D11" i="10" s="1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G42" i="8"/>
  <c r="G10" i="10"/>
  <c r="F42" i="8"/>
  <c r="F10" i="10" s="1"/>
  <c r="H10" i="10" s="1"/>
  <c r="C42" i="8"/>
  <c r="B42" i="8"/>
  <c r="D42" i="8" s="1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G54" i="4"/>
  <c r="G9" i="10" s="1"/>
  <c r="H9" i="10" s="1"/>
  <c r="F54" i="4"/>
  <c r="F9" i="10"/>
  <c r="C54" i="4"/>
  <c r="C9" i="10" s="1"/>
  <c r="B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46" i="5"/>
  <c r="G8" i="10" s="1"/>
  <c r="H8" i="10" s="1"/>
  <c r="F46" i="5"/>
  <c r="F8" i="10"/>
  <c r="C46" i="5"/>
  <c r="C8" i="10" s="1"/>
  <c r="D8" i="10" s="1"/>
  <c r="B46" i="5"/>
  <c r="D46" i="5" s="1"/>
  <c r="B8" i="10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5" i="5"/>
  <c r="H14" i="5"/>
  <c r="H13" i="5"/>
  <c r="H12" i="5"/>
  <c r="H11" i="5"/>
  <c r="H10" i="5"/>
  <c r="H9" i="5"/>
  <c r="H8" i="5"/>
  <c r="H7" i="5"/>
  <c r="H6" i="5"/>
  <c r="H5" i="5"/>
  <c r="H4" i="5"/>
  <c r="C47" i="6"/>
  <c r="C7" i="10" s="1"/>
  <c r="D7" i="10" s="1"/>
  <c r="B47" i="6"/>
  <c r="B7" i="10"/>
  <c r="F47" i="6"/>
  <c r="F7" i="10" s="1"/>
  <c r="H7" i="10" s="1"/>
  <c r="G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G31" i="3"/>
  <c r="G6" i="10" s="1"/>
  <c r="H6" i="10" s="1"/>
  <c r="F31" i="3"/>
  <c r="C31" i="3"/>
  <c r="C6" i="10"/>
  <c r="B31" i="3"/>
  <c r="B6" i="10" s="1"/>
  <c r="D6" i="10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45" i="1"/>
  <c r="C5" i="10" s="1"/>
  <c r="B45" i="1"/>
  <c r="B5" i="10" s="1"/>
  <c r="D45" i="1"/>
  <c r="F45" i="1"/>
  <c r="F5" i="10"/>
  <c r="G45" i="1"/>
  <c r="G5" i="10" s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20" i="1"/>
  <c r="G4" i="10" s="1"/>
  <c r="F20" i="1"/>
  <c r="F4" i="10" s="1"/>
  <c r="B20" i="1"/>
  <c r="C20" i="1"/>
  <c r="D20" i="1" s="1"/>
  <c r="C4" i="10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" i="6"/>
  <c r="H55" i="9"/>
  <c r="D55" i="9"/>
  <c r="D31" i="9"/>
  <c r="B4" i="10"/>
  <c r="G7" i="10"/>
  <c r="B9" i="10"/>
  <c r="F11" i="10"/>
  <c r="G11" i="10"/>
  <c r="C10" i="10"/>
  <c r="H42" i="8"/>
  <c r="F6" i="10"/>
  <c r="H11" i="10"/>
  <c r="H54" i="4"/>
  <c r="H4" i="10" l="1"/>
  <c r="B14" i="10"/>
  <c r="D14" i="10" s="1"/>
  <c r="D5" i="10"/>
  <c r="C14" i="10"/>
  <c r="G14" i="10"/>
  <c r="H5" i="10"/>
  <c r="D9" i="10"/>
  <c r="D4" i="10"/>
  <c r="D54" i="4"/>
  <c r="D47" i="6"/>
  <c r="D31" i="3"/>
  <c r="B10" i="10"/>
  <c r="D10" i="10" s="1"/>
  <c r="F12" i="10"/>
  <c r="H12" i="10" s="1"/>
  <c r="H20" i="1"/>
  <c r="H47" i="6"/>
  <c r="H46" i="5"/>
  <c r="D45" i="7"/>
  <c r="H31" i="3"/>
  <c r="H45" i="1"/>
  <c r="F14" i="10" l="1"/>
  <c r="H14" i="10" s="1"/>
</calcChain>
</file>

<file path=xl/sharedStrings.xml><?xml version="1.0" encoding="utf-8"?>
<sst xmlns="http://schemas.openxmlformats.org/spreadsheetml/2006/main" count="476" uniqueCount="351">
  <si>
    <t>Barnstead</t>
  </si>
  <si>
    <t>Belmont</t>
  </si>
  <si>
    <t>Center Harbor</t>
  </si>
  <si>
    <t>Gilford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</si>
  <si>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</si>
  <si>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</si>
  <si>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</si>
  <si>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</si>
  <si>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</si>
  <si>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</si>
  <si>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</si>
  <si>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</si>
  <si>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</si>
  <si>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</si>
  <si>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</si>
  <si>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Hart's Loc.</t>
  </si>
  <si>
    <t>Jackson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</si>
  <si>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</si>
  <si>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</si>
  <si>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</si>
  <si>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</si>
  <si>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</si>
  <si>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</si>
  <si>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</si>
  <si>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</si>
  <si>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Gilsum</t>
  </si>
  <si>
    <t>Harrisville</t>
  </si>
  <si>
    <t>Jaffrey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</si>
  <si>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</si>
  <si>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</si>
  <si>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</si>
  <si>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</si>
  <si>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</si>
  <si>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</si>
  <si>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</si>
  <si>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</si>
  <si>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Swanzey</t>
  </si>
  <si>
    <t>Troy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</si>
  <si>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</si>
  <si>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</si>
  <si>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</si>
  <si>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</si>
  <si>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</si>
  <si>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</si>
  <si>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</si>
  <si>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</si>
  <si>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</si>
  <si>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</si>
  <si>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</si>
  <si>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</si>
  <si>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</si>
  <si>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</si>
  <si>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</si>
  <si>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</si>
  <si>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</si>
  <si>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</si>
  <si>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</si>
  <si>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</si>
  <si>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</si>
  <si>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</si>
  <si>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</si>
  <si>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</si>
  <si>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</si>
  <si>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</si>
  <si>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</si>
  <si>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</si>
  <si>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</si>
  <si>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</si>
  <si>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</si>
  <si>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</si>
  <si>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</si>
  <si>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</si>
  <si>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</si>
  <si>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</si>
  <si>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</si>
  <si>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</si>
  <si>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</si>
  <si>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</si>
  <si>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</si>
  <si>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</si>
  <si>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</si>
  <si>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</si>
  <si>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</si>
  <si>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</si>
  <si>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</si>
  <si>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</si>
  <si>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</si>
  <si>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</si>
  <si>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</si>
  <si>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</si>
  <si>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</si>
  <si>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</si>
  <si>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</si>
  <si>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</si>
  <si>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</si>
  <si>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</si>
  <si>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</si>
  <si>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</si>
  <si>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</si>
  <si>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</si>
  <si>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</si>
  <si>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</si>
  <si>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</si>
  <si>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</si>
  <si>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</si>
  <si>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</si>
  <si>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</si>
  <si>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</si>
  <si>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</si>
  <si>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</si>
  <si>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</si>
  <si>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Thornton</t>
  </si>
  <si>
    <t>Warren</t>
  </si>
  <si>
    <t>Waterville Valley</t>
  </si>
  <si>
    <t xml:space="preserve">Wentworth </t>
  </si>
  <si>
    <t>Woodstock</t>
  </si>
  <si>
    <t>Antrim</t>
  </si>
  <si>
    <t>Bennington</t>
  </si>
  <si>
    <t>Brookline</t>
  </si>
  <si>
    <t>Deering</t>
  </si>
  <si>
    <t>Francestown</t>
  </si>
  <si>
    <t>Greenfield</t>
  </si>
  <si>
    <t>Hancock</t>
  </si>
  <si>
    <t>Hillsborough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</si>
  <si>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</si>
  <si>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</si>
  <si>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</si>
  <si>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</si>
  <si>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</si>
  <si>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</si>
  <si>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</si>
  <si>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</si>
  <si>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</si>
  <si>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</si>
  <si>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</si>
  <si>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</si>
  <si>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</si>
  <si>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</si>
  <si>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Bow</t>
  </si>
  <si>
    <t>Bradford</t>
  </si>
  <si>
    <t>Chichester</t>
  </si>
  <si>
    <t>Danbury</t>
  </si>
  <si>
    <t>Dunbarton</t>
  </si>
  <si>
    <t>Epsom</t>
  </si>
  <si>
    <t xml:space="preserve">Hill 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</si>
  <si>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</si>
  <si>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</si>
  <si>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</si>
  <si>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</si>
  <si>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</si>
  <si>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</si>
  <si>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</si>
  <si>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</si>
  <si>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</si>
  <si>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</si>
  <si>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</si>
  <si>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</si>
  <si>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</si>
  <si>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</si>
  <si>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</si>
  <si>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</si>
  <si>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</si>
  <si>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</si>
  <si>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</si>
  <si>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</si>
  <si>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</si>
  <si>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 Falls</t>
  </si>
  <si>
    <t>Kensington</t>
  </si>
  <si>
    <t>Kingston</t>
  </si>
  <si>
    <t>New Castle</t>
  </si>
  <si>
    <t>Newfields</t>
  </si>
  <si>
    <t>Newmarket</t>
  </si>
  <si>
    <t>Newton</t>
  </si>
  <si>
    <t>North Hampton</t>
  </si>
  <si>
    <t>Northwood</t>
  </si>
  <si>
    <t>Nottingham</t>
  </si>
  <si>
    <t>Raymond</t>
  </si>
  <si>
    <t>Rye</t>
  </si>
  <si>
    <t>Salem</t>
  </si>
  <si>
    <t>South Hampton</t>
  </si>
  <si>
    <t>Stratham</t>
  </si>
  <si>
    <t>Windham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</si>
  <si>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</si>
  <si>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</si>
  <si>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</si>
  <si>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</si>
  <si>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</si>
  <si>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</si>
  <si>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</si>
  <si>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</si>
  <si>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</si>
  <si>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</si>
  <si>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</si>
  <si>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</si>
  <si>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</si>
  <si>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</si>
  <si>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</si>
  <si>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</si>
  <si>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</si>
  <si>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</si>
  <si>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</si>
  <si>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</si>
  <si>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</si>
  <si>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</si>
  <si>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</si>
  <si>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</si>
  <si>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</si>
  <si>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</si>
  <si>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</si>
  <si>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</si>
  <si>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BALLOTS CAST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</si>
  <si>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</si>
  <si>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</si>
  <si>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</si>
  <si>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</si>
  <si>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</si>
  <si>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</si>
  <si>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</si>
  <si>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</si>
  <si>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BALLOTS CAST/SUMMARY BY COUNTIES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</si>
  <si>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</si>
  <si>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</si>
  <si>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</si>
  <si>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</si>
  <si>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</si>
  <si>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</si>
  <si>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</si>
  <si>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</si>
  <si>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</si>
  <si>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</si>
  <si>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</si>
  <si>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</si>
  <si>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</si>
  <si>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</si>
  <si>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</si>
  <si>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</si>
  <si>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</si>
  <si>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</si>
  <si>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</si>
  <si>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5</t>
  </si>
  <si>
    <t>Ossipee</t>
  </si>
  <si>
    <t xml:space="preserve">Berlin </t>
  </si>
  <si>
    <t>Lebanon Ward 2</t>
  </si>
  <si>
    <t>Lebanon Ward 3</t>
  </si>
  <si>
    <t>Greenville</t>
  </si>
  <si>
    <t>Bedford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</si>
  <si>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</si>
  <si>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</si>
  <si>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</si>
  <si>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</si>
  <si>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</si>
  <si>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</si>
  <si>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</si>
  <si>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</si>
  <si>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</si>
  <si>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</si>
  <si>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</si>
  <si>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</si>
  <si>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</si>
  <si>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</si>
  <si>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</si>
  <si>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</si>
  <si>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</si>
  <si>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</si>
  <si>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</si>
  <si>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</si>
  <si>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</si>
  <si>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</si>
  <si>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</si>
  <si>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</si>
  <si>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</si>
  <si>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4</t>
  </si>
  <si>
    <t>Concord Ward 5</t>
  </si>
  <si>
    <t>Concord Ward 6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</si>
  <si>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</si>
  <si>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</si>
  <si>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</si>
  <si>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</si>
  <si>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</si>
  <si>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</si>
  <si>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</si>
  <si>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</si>
  <si>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</si>
  <si>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</si>
  <si>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</si>
  <si>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</si>
  <si>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</si>
  <si>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</si>
  <si>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</si>
  <si>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</si>
  <si>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</si>
  <si>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</si>
  <si>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</si>
  <si>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</si>
  <si>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</si>
  <si>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Somersworth Ward 1</t>
  </si>
  <si>
    <t>Somersworth Ward 2</t>
  </si>
  <si>
    <t>Rochester Ward 6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</si>
  <si>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</si>
  <si>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</si>
  <si>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</si>
  <si>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</si>
  <si>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</si>
  <si>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</si>
  <si>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Exeter</t>
  </si>
  <si>
    <t>Weare</t>
  </si>
  <si>
    <t>Gilmanton</t>
  </si>
  <si>
    <t>Sandown</t>
  </si>
  <si>
    <t>dem - ballots cast numbers missing</t>
  </si>
  <si>
    <t>2/12 11:31 took #s over the phone she will fax correction today</t>
  </si>
  <si>
    <t>2/12 11:28 am home number busy multiple times, called office number, s/w someone there who will track her down at home and have her call me today.  She emailed vote totals, not ballots cast, emailed back asking for correct numbers</t>
  </si>
  <si>
    <t>Hale's Loc.*</t>
  </si>
  <si>
    <t>*correction received from clerk</t>
  </si>
  <si>
    <t>Enfield*</t>
  </si>
  <si>
    <t>Goffstown*</t>
  </si>
  <si>
    <t>*corrections received from clerk</t>
  </si>
  <si>
    <t>Canterbury*</t>
  </si>
  <si>
    <t>Londonderry*</t>
  </si>
  <si>
    <t>Unity*</t>
  </si>
  <si>
    <t>Concord Ward 3*</t>
  </si>
  <si>
    <t>Concord Ward 7*</t>
  </si>
  <si>
    <t>Concord Ward 8*</t>
  </si>
  <si>
    <t>Lebanon Ward 1*</t>
  </si>
  <si>
    <t>Rumney*</t>
  </si>
  <si>
    <t>Henniker*</t>
  </si>
  <si>
    <t>Hooksett*</t>
  </si>
  <si>
    <t>Hopkinton*</t>
  </si>
  <si>
    <t>Atkinson*</t>
  </si>
  <si>
    <t>Rochester Ward 2*</t>
  </si>
  <si>
    <t>Rochester Ward 3*</t>
  </si>
  <si>
    <t>Rochester Ward 4*</t>
  </si>
  <si>
    <t>Rochester Ward 5*</t>
  </si>
  <si>
    <t>Meredith*</t>
  </si>
  <si>
    <t>Winchester*</t>
  </si>
  <si>
    <t>Bethlehem*</t>
  </si>
  <si>
    <t>Amherst*</t>
  </si>
  <si>
    <t>Lyndeborough*</t>
  </si>
  <si>
    <t>Andover*</t>
  </si>
  <si>
    <t>Hampton*</t>
  </si>
  <si>
    <t>Barrington*</t>
  </si>
  <si>
    <t>Rollinsford*</t>
  </si>
  <si>
    <t>Fitzwilliam*</t>
  </si>
  <si>
    <t>Laconia Ward 1*</t>
  </si>
  <si>
    <t>Laconia Ward 2*</t>
  </si>
  <si>
    <t>Laconia Ward 3*</t>
  </si>
  <si>
    <t>Laconia Ward 4*</t>
  </si>
  <si>
    <t>Laconia Ward 6*</t>
  </si>
  <si>
    <t>Rindge*</t>
  </si>
  <si>
    <t>Sugar Hill*</t>
  </si>
  <si>
    <t>Seabrook*</t>
  </si>
  <si>
    <t xml:space="preserve">3.25.20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</si>
</sst>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7" formatCode="[$-409]mmmm\ d\,\ yyyy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FFC000"/>
      <name val="Times New Roman"/>
      <family val="1"/>
    </font>
    <font>
      <b/>
      <sz val="12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/>
    <xf numFmtId="0" fontId="5" fillId="0" borderId="0" xfId="0" applyFont="1"/>
    <xf numFmtId="167" fontId="4" fillId="0" borderId="1" xfId="0" applyNumberFormat="1" applyFont="1" applyBorder="1"/>
    <xf numFmtId="0" fontId="4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41" fontId="3" fillId="0" borderId="1" xfId="1" applyNumberFormat="1" applyFont="1" applyBorder="1"/>
    <xf numFmtId="0" fontId="3" fillId="0" borderId="0" xfId="0" applyFont="1"/>
    <xf numFmtId="0" fontId="5" fillId="2" borderId="1" xfId="0" applyFont="1" applyFill="1" applyBorder="1"/>
    <xf numFmtId="0" fontId="3" fillId="2" borderId="1" xfId="0" applyFont="1" applyFill="1" applyBorder="1"/>
    <xf numFmtId="0" fontId="3" fillId="2" borderId="0" xfId="0" applyFont="1" applyFill="1"/>
    <xf numFmtId="0" fontId="6" fillId="0" borderId="1" xfId="0" applyFont="1" applyBorder="1"/>
    <xf numFmtId="0" fontId="4" fillId="0" borderId="0" xfId="0" applyFont="1" applyAlignment="1">
      <alignment textRotation="45"/>
    </xf>
    <xf numFmtId="0" fontId="4" fillId="0" borderId="0" xfId="0" applyFont="1" applyAlignment="1">
      <alignment textRotation="44"/>
    </xf>
    <xf numFmtId="0" fontId="5" fillId="0" borderId="1" xfId="0" applyFont="1" applyFill="1" applyBorder="1"/>
    <xf numFmtId="0" fontId="4" fillId="0" borderId="0" xfId="0" applyFont="1"/>
    <xf numFmtId="0" fontId="10" fillId="0" borderId="0" xfId="0" applyFont="1"/>
    <xf numFmtId="167" fontId="4" fillId="0" borderId="1" xfId="0" applyNumberFormat="1" applyFont="1" applyBorder="1" applyAlignment="1">
      <alignment horizontal="left"/>
    </xf>
    <xf numFmtId="0" fontId="7" fillId="0" borderId="0" xfId="0" applyFont="1" applyFill="1" applyBorder="1"/>
    <xf numFmtId="0" fontId="11" fillId="0" borderId="0" xfId="0" applyFont="1"/>
    <xf numFmtId="0" fontId="3" fillId="0" borderId="0" xfId="0" applyFont="1" applyBorder="1"/>
    <xf numFmtId="0" fontId="12" fillId="0" borderId="0" xfId="0" applyFont="1"/>
    <xf numFmtId="0" fontId="8" fillId="0" borderId="0" xfId="0" applyFont="1"/>
    <xf numFmtId="41" fontId="12" fillId="0" borderId="1" xfId="1" applyNumberFormat="1" applyFont="1" applyBorder="1"/>
    <xf numFmtId="41" fontId="8" fillId="0" borderId="1" xfId="1" applyNumberFormat="1" applyFont="1" applyBorder="1"/>
    <xf numFmtId="41" fontId="8" fillId="0" borderId="0" xfId="1" applyNumberFormat="1" applyFont="1"/>
    <xf numFmtId="0" fontId="8" fillId="0" borderId="2" xfId="0" applyFont="1" applyBorder="1"/>
    <xf numFmtId="0" fontId="14" fillId="0" borderId="0" xfId="0" applyFont="1"/>
    <xf numFmtId="0" fontId="8" fillId="2" borderId="0" xfId="0" applyFont="1" applyFill="1"/>
    <xf numFmtId="0" fontId="15" fillId="0" borderId="0" xfId="0" applyFont="1"/>
    <xf numFmtId="0" fontId="16" fillId="0" borderId="0" xfId="0" applyFont="1"/>
    <xf numFmtId="167" fontId="4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1" fillId="0" borderId="1" xfId="0" applyFont="1" applyFill="1" applyBorder="1"/>
    <xf numFmtId="0" fontId="11" fillId="2" borderId="0" xfId="0" applyFont="1" applyFill="1"/>
    <xf numFmtId="0" fontId="13" fillId="0" borderId="0" xfId="0" applyFont="1"/>
    <xf numFmtId="0" fontId="13" fillId="0" borderId="0" xfId="0" applyFont="1" applyAlignment="1">
      <alignment textRotation="45"/>
    </xf>
    <xf numFmtId="0" fontId="13" fillId="0" borderId="0" xfId="0" applyFont="1" applyAlignment="1">
      <alignment textRotation="44"/>
    </xf>
    <xf numFmtId="41" fontId="3" fillId="0" borderId="1" xfId="1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7" fillId="3" borderId="0" xfId="0" applyFont="1" applyFill="1"/>
    <xf numFmtId="41" fontId="8" fillId="3" borderId="0" xfId="1" applyNumberFormat="1" applyFont="1" applyFill="1"/>
    <xf numFmtId="0" fontId="9" fillId="3" borderId="3" xfId="0" applyFont="1" applyFill="1" applyBorder="1"/>
    <xf numFmtId="0" fontId="3" fillId="3" borderId="0" xfId="0" applyFont="1" applyFill="1"/>
    <xf numFmtId="0" fontId="8" fillId="3" borderId="0" xfId="0" applyFont="1" applyFill="1" applyAlignment="1"/>
    <xf numFmtId="0" fontId="4" fillId="3" borderId="0" xfId="0" applyFont="1" applyFill="1" applyAlignment="1">
      <alignment textRotation="45"/>
    </xf>
    <xf numFmtId="0" fontId="4" fillId="3" borderId="0" xfId="0" applyFont="1" applyFill="1" applyAlignment="1">
      <alignment textRotation="44"/>
    </xf>
    <xf numFmtId="0" fontId="13" fillId="3" borderId="0" xfId="0" applyFont="1" applyFill="1" applyAlignment="1"/>
    <xf numFmtId="41" fontId="13" fillId="3" borderId="0" xfId="1" applyNumberFormat="1" applyFont="1" applyFill="1" applyAlignment="1"/>
    <xf numFmtId="0" fontId="4" fillId="3" borderId="0" xfId="0" applyFont="1" applyFill="1" applyBorder="1"/>
    <xf numFmtId="0" fontId="3" fillId="3" borderId="0" xfId="0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1" fontId="3" fillId="0" borderId="1" xfId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0" xfId="0" applyFont="1" applyBorder="1"/>
    <xf numFmtId="41" fontId="3" fillId="0" borderId="1" xfId="0" applyNumberFormat="1" applyFont="1" applyBorder="1"/>
    <xf numFmtId="0" fontId="3" fillId="0" borderId="0" xfId="0" applyFont="1" applyFill="1" applyBorder="1"/>
    <xf numFmtId="0" fontId="6" fillId="0" borderId="1" xfId="0" applyFont="1" applyFill="1" applyBorder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2" xfId="0" applyFont="1" applyBorder="1" applyAlignment="1"/>
    <xf numFmtId="0" fontId="6" fillId="0" borderId="2" xfId="0" applyFont="1" applyBorder="1" applyAlignment="1"/>
    <xf numFmtId="41" fontId="3" fillId="0" borderId="1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3" xfId="0" applyFont="1" applyBorder="1"/>
    <xf numFmtId="41" fontId="3" fillId="0" borderId="0" xfId="1" applyNumberFormat="1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3" fillId="0" borderId="2" xfId="0" applyFont="1" applyBorder="1"/>
    <xf numFmtId="0" fontId="3" fillId="2" borderId="1" xfId="0" applyFont="1" applyFill="1" applyBorder="1" applyAlignment="1">
      <alignment horizontal="right"/>
    </xf>
    <xf numFmtId="41" fontId="3" fillId="2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21" sqref="D21"/>
    </sheetView>
  </sheetViews>
  <sheetFormatPr defaultRowHeight="15.75" x14ac:dyDescent="0.25"/>
  <cols>
    <col min="1" max="1" width="17.7109375" style="23" customWidth="1"/>
    <col min="2" max="2" width="9.7109375" style="23" bestFit="1" customWidth="1"/>
    <col min="3" max="3" width="8.28515625" style="23" customWidth="1"/>
    <col min="4" max="4" width="9.7109375" style="23" bestFit="1" customWidth="1"/>
    <col min="5" max="5" width="3.42578125" style="23" customWidth="1"/>
    <col min="6" max="6" width="9.7109375" style="23" bestFit="1" customWidth="1"/>
    <col min="7" max="7" width="8.7109375" style="23" bestFit="1" customWidth="1"/>
    <col min="8" max="8" width="9.7109375" style="23" bestFit="1" customWidth="1"/>
    <col min="9" max="9" width="1.140625" style="23" customWidth="1"/>
    <col min="10" max="16384" width="9.140625" style="23"/>
  </cols>
  <sheetData>
    <row r="1" spans="1:9" x14ac:dyDescent="0.2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s="24" customFormat="1" x14ac:dyDescent="0.25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  <c r="I2" s="4"/>
    </row>
    <row r="3" spans="1:9" s="24" customFormat="1" x14ac:dyDescent="0.25">
      <c r="A3" s="4" t="s">
        <v>220</v>
      </c>
      <c r="B3" s="6" t="s">
        <v>203</v>
      </c>
      <c r="C3" s="6" t="s">
        <v>204</v>
      </c>
      <c r="D3" s="6" t="s">
        <v>205</v>
      </c>
      <c r="E3" s="6"/>
      <c r="F3" s="6" t="s">
        <v>203</v>
      </c>
      <c r="G3" s="6" t="s">
        <v>204</v>
      </c>
      <c r="H3" s="6" t="s">
        <v>205</v>
      </c>
      <c r="I3" s="6"/>
    </row>
    <row r="4" spans="1:9" x14ac:dyDescent="0.25">
      <c r="A4" s="16" t="s">
        <v>221</v>
      </c>
      <c r="B4" s="25">
        <f>'ppballotsbelk-carr'!B20</f>
        <v>8652</v>
      </c>
      <c r="C4" s="25">
        <f>'ppballotsbelk-carr'!C20</f>
        <v>521</v>
      </c>
      <c r="D4" s="25">
        <f>SUM(B4:C4)</f>
        <v>9173</v>
      </c>
      <c r="E4" s="25"/>
      <c r="F4" s="25">
        <f>'ppballotsbelk-carr'!F20</f>
        <v>10436</v>
      </c>
      <c r="G4" s="25">
        <f>'ppballotsbelk-carr'!G20</f>
        <v>987</v>
      </c>
      <c r="H4" s="25">
        <f t="shared" ref="H4:H14" si="0">SUM(F4:G4)</f>
        <v>11423</v>
      </c>
      <c r="I4" s="25"/>
    </row>
    <row r="5" spans="1:9" x14ac:dyDescent="0.25">
      <c r="A5" s="16" t="s">
        <v>222</v>
      </c>
      <c r="B5" s="25">
        <f>'ppballotsbelk-carr'!B45</f>
        <v>6177</v>
      </c>
      <c r="C5" s="25">
        <f>'ppballotsbelk-carr'!C45</f>
        <v>458</v>
      </c>
      <c r="D5" s="25">
        <f t="shared" ref="D5:D14" si="1">SUM(B5:C5)</f>
        <v>6635</v>
      </c>
      <c r="E5" s="25"/>
      <c r="F5" s="25">
        <f>'ppballotsbelk-carr'!F45</f>
        <v>9959</v>
      </c>
      <c r="G5" s="25">
        <f>'ppballotsbelk-carr'!G45</f>
        <v>1281</v>
      </c>
      <c r="H5" s="25">
        <f t="shared" si="0"/>
        <v>11240</v>
      </c>
      <c r="I5" s="25"/>
    </row>
    <row r="6" spans="1:9" x14ac:dyDescent="0.25">
      <c r="A6" s="16" t="s">
        <v>223</v>
      </c>
      <c r="B6" s="25">
        <f>ppballotsches!B31</f>
        <v>6997</v>
      </c>
      <c r="C6" s="25">
        <f>ppballotsches!C31</f>
        <v>249</v>
      </c>
      <c r="D6" s="25">
        <f t="shared" si="1"/>
        <v>7246</v>
      </c>
      <c r="E6" s="25"/>
      <c r="F6" s="25">
        <f>ppballotsches!F31</f>
        <v>18017</v>
      </c>
      <c r="G6" s="25">
        <f>ppballotsches!G31</f>
        <v>1160</v>
      </c>
      <c r="H6" s="25">
        <f t="shared" si="0"/>
        <v>19177</v>
      </c>
      <c r="I6" s="25"/>
    </row>
    <row r="7" spans="1:9" x14ac:dyDescent="0.25">
      <c r="A7" s="16" t="s">
        <v>224</v>
      </c>
      <c r="B7" s="25">
        <f>ppballotscoos!B47</f>
        <v>3419</v>
      </c>
      <c r="C7" s="25">
        <f>ppballotscoos!C47</f>
        <v>177</v>
      </c>
      <c r="D7" s="25">
        <f t="shared" si="1"/>
        <v>3596</v>
      </c>
      <c r="E7" s="25"/>
      <c r="F7" s="25">
        <f>ppballotscoos!F47</f>
        <v>5156</v>
      </c>
      <c r="G7" s="25">
        <f>ppballotscoos!G47</f>
        <v>376</v>
      </c>
      <c r="H7" s="25">
        <f t="shared" si="0"/>
        <v>5532</v>
      </c>
      <c r="I7" s="25"/>
    </row>
    <row r="8" spans="1:9" x14ac:dyDescent="0.25">
      <c r="A8" s="16" t="s">
        <v>93</v>
      </c>
      <c r="B8" s="25">
        <f>ppballotsgraf!B46</f>
        <v>8169</v>
      </c>
      <c r="C8" s="25">
        <f>ppballotsgraf!C46</f>
        <v>431</v>
      </c>
      <c r="D8" s="25">
        <f t="shared" si="1"/>
        <v>8600</v>
      </c>
      <c r="E8" s="25"/>
      <c r="F8" s="25">
        <f>ppballotsgraf!F46</f>
        <v>22269</v>
      </c>
      <c r="G8" s="25">
        <f>ppballotsgraf!G46</f>
        <v>2113</v>
      </c>
      <c r="H8" s="25">
        <f t="shared" si="0"/>
        <v>24382</v>
      </c>
      <c r="I8" s="25"/>
    </row>
    <row r="9" spans="1:9" x14ac:dyDescent="0.25">
      <c r="A9" s="16" t="s">
        <v>123</v>
      </c>
      <c r="B9" s="25">
        <f>ppballotshill!B54</f>
        <v>43326</v>
      </c>
      <c r="C9" s="25">
        <f>ppballotshill!C54</f>
        <v>1602</v>
      </c>
      <c r="D9" s="25">
        <f t="shared" si="1"/>
        <v>44928</v>
      </c>
      <c r="E9" s="25"/>
      <c r="F9" s="25">
        <f>ppballotshill!F54</f>
        <v>80977</v>
      </c>
      <c r="G9" s="25">
        <f>ppballotshill!G54</f>
        <v>4845</v>
      </c>
      <c r="H9" s="25">
        <f t="shared" si="0"/>
        <v>85822</v>
      </c>
      <c r="I9" s="25"/>
    </row>
    <row r="10" spans="1:9" x14ac:dyDescent="0.25">
      <c r="A10" s="16" t="s">
        <v>128</v>
      </c>
      <c r="B10" s="25">
        <f>ppballotsmerr!B42</f>
        <v>17869</v>
      </c>
      <c r="C10" s="25">
        <f>ppballotsmerr!C42</f>
        <v>683</v>
      </c>
      <c r="D10" s="25">
        <f t="shared" si="1"/>
        <v>18552</v>
      </c>
      <c r="E10" s="25"/>
      <c r="F10" s="25">
        <f>ppballotsmerr!F42</f>
        <v>33324</v>
      </c>
      <c r="G10" s="25">
        <f>ppballotsmerr!G42</f>
        <v>2413</v>
      </c>
      <c r="H10" s="25">
        <f t="shared" si="0"/>
        <v>35737</v>
      </c>
      <c r="I10" s="25"/>
    </row>
    <row r="11" spans="1:9" x14ac:dyDescent="0.25">
      <c r="A11" s="16" t="s">
        <v>225</v>
      </c>
      <c r="B11" s="25">
        <f>ppballotsrock!B45</f>
        <v>41659</v>
      </c>
      <c r="C11" s="25">
        <f>ppballotsrock!C45</f>
        <v>1533</v>
      </c>
      <c r="D11" s="25">
        <f t="shared" si="1"/>
        <v>43192</v>
      </c>
      <c r="E11" s="25"/>
      <c r="F11" s="25">
        <f>ppballotsrock!F45</f>
        <v>63135</v>
      </c>
      <c r="G11" s="25">
        <f>ppballotsrock!G45</f>
        <v>5031</v>
      </c>
      <c r="H11" s="25">
        <f t="shared" si="0"/>
        <v>68166</v>
      </c>
      <c r="I11" s="25"/>
    </row>
    <row r="12" spans="1:9" x14ac:dyDescent="0.25">
      <c r="A12" s="16" t="s">
        <v>189</v>
      </c>
      <c r="B12" s="25">
        <f>'ppballotsstra-sull'!B31</f>
        <v>11654</v>
      </c>
      <c r="C12" s="25">
        <f>'ppballotsstra-sull'!C31</f>
        <v>415</v>
      </c>
      <c r="D12" s="25">
        <f t="shared" si="1"/>
        <v>12069</v>
      </c>
      <c r="E12" s="25"/>
      <c r="F12" s="25">
        <f>'ppballotsstra-sull'!F31</f>
        <v>28270</v>
      </c>
      <c r="G12" s="25">
        <f>'ppballotsstra-sull'!G31</f>
        <v>1699</v>
      </c>
      <c r="H12" s="25">
        <f t="shared" si="0"/>
        <v>29969</v>
      </c>
      <c r="I12" s="25"/>
    </row>
    <row r="13" spans="1:9" x14ac:dyDescent="0.25">
      <c r="A13" s="16" t="s">
        <v>34</v>
      </c>
      <c r="B13" s="25">
        <f>'ppballotsstra-sull'!B55</f>
        <v>4632</v>
      </c>
      <c r="C13" s="25">
        <f>'ppballotsstra-sull'!C55</f>
        <v>168</v>
      </c>
      <c r="D13" s="25">
        <f t="shared" si="1"/>
        <v>4800</v>
      </c>
      <c r="E13" s="25"/>
      <c r="F13" s="25">
        <f>'ppballotsstra-sull'!F55</f>
        <v>8206</v>
      </c>
      <c r="G13" s="25">
        <f>'ppballotsstra-sull'!G55</f>
        <v>714</v>
      </c>
      <c r="H13" s="25">
        <f t="shared" si="0"/>
        <v>8920</v>
      </c>
      <c r="I13" s="25"/>
    </row>
    <row r="14" spans="1:9" x14ac:dyDescent="0.25">
      <c r="A14" s="62" t="s">
        <v>226</v>
      </c>
      <c r="B14" s="26">
        <f>SUM(B4:B13)</f>
        <v>152554</v>
      </c>
      <c r="C14" s="26">
        <f>SUM(C4:C13)</f>
        <v>6237</v>
      </c>
      <c r="D14" s="26">
        <f t="shared" si="1"/>
        <v>158791</v>
      </c>
      <c r="E14" s="26"/>
      <c r="F14" s="26">
        <f>SUM(F4:F13)</f>
        <v>279749</v>
      </c>
      <c r="G14" s="26">
        <f>SUM(G4:G13)</f>
        <v>20619</v>
      </c>
      <c r="H14" s="26">
        <f t="shared" si="0"/>
        <v>300368</v>
      </c>
      <c r="I14" s="26"/>
    </row>
    <row r="15" spans="1:9" ht="5.45" customHeight="1" x14ac:dyDescent="0.25">
      <c r="A15" s="43" t="s">
        <v>220</v>
      </c>
      <c r="B15" s="44"/>
      <c r="C15" s="44"/>
      <c r="D15" s="44"/>
      <c r="E15" s="44"/>
      <c r="F15" s="44"/>
      <c r="G15" s="44"/>
      <c r="H15" s="44"/>
      <c r="I15" s="44"/>
    </row>
    <row r="16" spans="1:9" x14ac:dyDescent="0.25">
      <c r="A16" s="5"/>
      <c r="B16" s="27"/>
      <c r="C16" s="27"/>
      <c r="D16" s="27"/>
      <c r="E16" s="27"/>
      <c r="F16" s="27"/>
      <c r="G16" s="27"/>
      <c r="H16" s="27"/>
    </row>
    <row r="17" spans="1:8" s="28" customFormat="1" x14ac:dyDescent="0.25">
      <c r="A17" s="75" t="s">
        <v>350</v>
      </c>
    </row>
    <row r="18" spans="1:8" s="24" customFormat="1" x14ac:dyDescent="0.25">
      <c r="B18" s="29"/>
      <c r="C18" s="30"/>
      <c r="F18" s="31"/>
    </row>
    <row r="19" spans="1:8" s="24" customFormat="1" x14ac:dyDescent="0.25">
      <c r="B19" s="31"/>
      <c r="F19" s="32"/>
    </row>
    <row r="20" spans="1:8" s="24" customFormat="1" x14ac:dyDescent="0.25">
      <c r="F20" s="31"/>
    </row>
    <row r="21" spans="1:8" s="24" customFormat="1" x14ac:dyDescent="0.25">
      <c r="F21" s="23"/>
    </row>
    <row r="22" spans="1:8" s="24" customFormat="1" x14ac:dyDescent="0.25">
      <c r="F22" s="23"/>
    </row>
    <row r="23" spans="1:8" s="24" customFormat="1" x14ac:dyDescent="0.25">
      <c r="F23" s="23"/>
    </row>
    <row r="24" spans="1:8" s="24" customFormat="1" x14ac:dyDescent="0.25">
      <c r="F24" s="23"/>
    </row>
    <row r="25" spans="1:8" s="24" customFormat="1" x14ac:dyDescent="0.25">
      <c r="D25" s="23"/>
      <c r="F25" s="23"/>
      <c r="H25" s="23"/>
    </row>
    <row r="26" spans="1:8" s="24" customFormat="1" x14ac:dyDescent="0.25">
      <c r="D26" s="23"/>
      <c r="F26" s="23"/>
      <c r="H26" s="23"/>
    </row>
    <row r="27" spans="1:8" s="24" customFormat="1" x14ac:dyDescent="0.25">
      <c r="C27" s="23"/>
      <c r="D27" s="23"/>
      <c r="F27" s="23"/>
      <c r="H27" s="23"/>
    </row>
  </sheetData>
  <mergeCells count="3">
    <mergeCell ref="B2:D2"/>
    <mergeCell ref="F2:H2"/>
    <mergeCell ref="A1:I1"/>
  </mergeCells>
  <phoneticPr fontId="2" type="noConversion"/>
  <printOptions gridLines="1"/>
  <pageMargins left="0.5" right="0.25" top="0.5" bottom="0.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J22" sqref="J22"/>
    </sheetView>
  </sheetViews>
  <sheetFormatPr defaultColWidth="8.85546875" defaultRowHeight="12.75" x14ac:dyDescent="0.2"/>
  <cols>
    <col min="1" max="1" width="17.7109375" style="9" customWidth="1"/>
    <col min="2" max="4" width="8.28515625" style="9" customWidth="1"/>
    <col min="5" max="5" width="3.28515625" style="9" customWidth="1"/>
    <col min="6" max="8" width="8.28515625" style="9" customWidth="1"/>
    <col min="9" max="16384" width="8.85546875" style="9"/>
  </cols>
  <sheetData>
    <row r="1" spans="1:8" s="2" customFormat="1" ht="15" x14ac:dyDescent="0.25">
      <c r="B1" s="83" t="s">
        <v>210</v>
      </c>
      <c r="C1" s="83"/>
      <c r="D1" s="83"/>
      <c r="E1" s="83"/>
      <c r="F1" s="83"/>
      <c r="G1" s="83"/>
      <c r="H1" s="83"/>
    </row>
    <row r="2" spans="1:8" s="5" customFormat="1" ht="14.25" x14ac:dyDescent="0.2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</row>
    <row r="3" spans="1:8" s="5" customFormat="1" ht="14.25" x14ac:dyDescent="0.2">
      <c r="A3" s="4" t="s">
        <v>208</v>
      </c>
      <c r="B3" s="6" t="s">
        <v>203</v>
      </c>
      <c r="C3" s="6" t="s">
        <v>204</v>
      </c>
      <c r="D3" s="6" t="s">
        <v>205</v>
      </c>
      <c r="E3" s="6"/>
      <c r="F3" s="6" t="s">
        <v>203</v>
      </c>
      <c r="G3" s="6" t="s">
        <v>204</v>
      </c>
      <c r="H3" s="6" t="s">
        <v>205</v>
      </c>
    </row>
    <row r="4" spans="1:8" ht="15" x14ac:dyDescent="0.25">
      <c r="A4" s="7" t="s">
        <v>231</v>
      </c>
      <c r="B4" s="56">
        <v>933</v>
      </c>
      <c r="C4" s="56">
        <v>75</v>
      </c>
      <c r="D4" s="57">
        <f>SUM(B4:C4)</f>
        <v>1008</v>
      </c>
      <c r="E4" s="56"/>
      <c r="F4" s="56">
        <v>810</v>
      </c>
      <c r="G4" s="56">
        <v>97</v>
      </c>
      <c r="H4" s="57">
        <f>SUM(F4:G4)</f>
        <v>907</v>
      </c>
    </row>
    <row r="5" spans="1:8" ht="15" x14ac:dyDescent="0.25">
      <c r="A5" s="7" t="s">
        <v>0</v>
      </c>
      <c r="B5" s="56">
        <v>668</v>
      </c>
      <c r="C5" s="56">
        <v>31</v>
      </c>
      <c r="D5" s="57">
        <f t="shared" ref="D5:D20" si="0">SUM(B5:C5)</f>
        <v>699</v>
      </c>
      <c r="E5" s="56"/>
      <c r="F5" s="56">
        <v>727</v>
      </c>
      <c r="G5" s="56">
        <v>39</v>
      </c>
      <c r="H5" s="57">
        <f t="shared" ref="H5:H20" si="1">SUM(F5:G5)</f>
        <v>766</v>
      </c>
    </row>
    <row r="6" spans="1:8" ht="15" x14ac:dyDescent="0.25">
      <c r="A6" s="7" t="s">
        <v>1</v>
      </c>
      <c r="B6" s="56">
        <v>1032</v>
      </c>
      <c r="C6" s="56">
        <v>34</v>
      </c>
      <c r="D6" s="57">
        <f t="shared" si="0"/>
        <v>1066</v>
      </c>
      <c r="E6" s="56"/>
      <c r="F6" s="56">
        <v>1084</v>
      </c>
      <c r="G6" s="56">
        <v>45</v>
      </c>
      <c r="H6" s="57">
        <f t="shared" si="1"/>
        <v>1129</v>
      </c>
    </row>
    <row r="7" spans="1:8" ht="15" x14ac:dyDescent="0.25">
      <c r="A7" s="16" t="s">
        <v>2</v>
      </c>
      <c r="B7" s="56">
        <v>192</v>
      </c>
      <c r="C7" s="56">
        <v>13</v>
      </c>
      <c r="D7" s="57">
        <f t="shared" si="0"/>
        <v>205</v>
      </c>
      <c r="E7" s="56"/>
      <c r="F7" s="56">
        <v>216</v>
      </c>
      <c r="G7" s="56">
        <v>29</v>
      </c>
      <c r="H7" s="57">
        <f t="shared" si="1"/>
        <v>245</v>
      </c>
    </row>
    <row r="8" spans="1:8" ht="15" x14ac:dyDescent="0.25">
      <c r="A8" s="7" t="s">
        <v>3</v>
      </c>
      <c r="B8" s="56">
        <v>1031</v>
      </c>
      <c r="C8" s="56">
        <v>82</v>
      </c>
      <c r="D8" s="57">
        <f t="shared" si="0"/>
        <v>1113</v>
      </c>
      <c r="E8" s="56"/>
      <c r="F8" s="56">
        <v>1441</v>
      </c>
      <c r="G8" s="56">
        <v>183</v>
      </c>
      <c r="H8" s="57">
        <f t="shared" si="1"/>
        <v>1624</v>
      </c>
    </row>
    <row r="9" spans="1:8" ht="15" x14ac:dyDescent="0.25">
      <c r="A9" s="7" t="s">
        <v>306</v>
      </c>
      <c r="B9" s="56">
        <v>532</v>
      </c>
      <c r="C9" s="56">
        <v>28</v>
      </c>
      <c r="D9" s="57">
        <f t="shared" si="0"/>
        <v>560</v>
      </c>
      <c r="E9" s="56"/>
      <c r="F9" s="56">
        <v>668</v>
      </c>
      <c r="G9" s="56">
        <v>61</v>
      </c>
      <c r="H9" s="57">
        <f t="shared" si="1"/>
        <v>729</v>
      </c>
    </row>
    <row r="10" spans="1:8" ht="15" x14ac:dyDescent="0.25">
      <c r="A10" s="7" t="s">
        <v>342</v>
      </c>
      <c r="B10" s="58">
        <v>380</v>
      </c>
      <c r="C10" s="58">
        <v>40</v>
      </c>
      <c r="D10" s="67">
        <f t="shared" si="0"/>
        <v>420</v>
      </c>
      <c r="E10" s="58"/>
      <c r="F10" s="58">
        <v>438</v>
      </c>
      <c r="G10" s="58">
        <v>87</v>
      </c>
      <c r="H10" s="67">
        <f t="shared" si="1"/>
        <v>525</v>
      </c>
    </row>
    <row r="11" spans="1:8" ht="15" x14ac:dyDescent="0.25">
      <c r="A11" s="7" t="s">
        <v>343</v>
      </c>
      <c r="B11" s="58">
        <v>315</v>
      </c>
      <c r="C11" s="58">
        <v>23</v>
      </c>
      <c r="D11" s="67">
        <f t="shared" si="0"/>
        <v>338</v>
      </c>
      <c r="E11" s="58"/>
      <c r="F11" s="58">
        <v>428</v>
      </c>
      <c r="G11" s="58">
        <v>23</v>
      </c>
      <c r="H11" s="67">
        <f t="shared" si="1"/>
        <v>451</v>
      </c>
    </row>
    <row r="12" spans="1:8" ht="15" x14ac:dyDescent="0.25">
      <c r="A12" s="7" t="s">
        <v>344</v>
      </c>
      <c r="B12" s="58">
        <v>306</v>
      </c>
      <c r="C12" s="58">
        <v>10</v>
      </c>
      <c r="D12" s="67">
        <f t="shared" si="0"/>
        <v>316</v>
      </c>
      <c r="E12" s="58"/>
      <c r="F12" s="58">
        <v>473</v>
      </c>
      <c r="G12" s="58">
        <v>52</v>
      </c>
      <c r="H12" s="67">
        <f t="shared" si="1"/>
        <v>525</v>
      </c>
    </row>
    <row r="13" spans="1:8" ht="15" x14ac:dyDescent="0.25">
      <c r="A13" s="7" t="s">
        <v>345</v>
      </c>
      <c r="B13" s="58">
        <v>329</v>
      </c>
      <c r="C13" s="58">
        <v>14</v>
      </c>
      <c r="D13" s="67">
        <f t="shared" si="0"/>
        <v>343</v>
      </c>
      <c r="E13" s="58"/>
      <c r="F13" s="58">
        <v>424</v>
      </c>
      <c r="G13" s="58">
        <v>19</v>
      </c>
      <c r="H13" s="67">
        <f t="shared" si="1"/>
        <v>443</v>
      </c>
    </row>
    <row r="14" spans="1:8" ht="15" x14ac:dyDescent="0.25">
      <c r="A14" s="7" t="s">
        <v>239</v>
      </c>
      <c r="B14" s="58">
        <v>233</v>
      </c>
      <c r="C14" s="58">
        <v>2</v>
      </c>
      <c r="D14" s="67">
        <f t="shared" si="0"/>
        <v>235</v>
      </c>
      <c r="E14" s="58"/>
      <c r="F14" s="58">
        <v>310</v>
      </c>
      <c r="G14" s="58">
        <v>9</v>
      </c>
      <c r="H14" s="67">
        <f t="shared" si="1"/>
        <v>319</v>
      </c>
    </row>
    <row r="15" spans="1:8" ht="15" x14ac:dyDescent="0.25">
      <c r="A15" s="7" t="s">
        <v>346</v>
      </c>
      <c r="B15" s="58">
        <v>485</v>
      </c>
      <c r="C15" s="58">
        <v>32</v>
      </c>
      <c r="D15" s="67">
        <f t="shared" si="0"/>
        <v>517</v>
      </c>
      <c r="E15" s="58"/>
      <c r="F15" s="58">
        <v>487</v>
      </c>
      <c r="G15" s="58">
        <v>42</v>
      </c>
      <c r="H15" s="67">
        <f t="shared" si="1"/>
        <v>529</v>
      </c>
    </row>
    <row r="16" spans="1:8" s="12" customFormat="1" ht="15" x14ac:dyDescent="0.25">
      <c r="A16" s="10" t="s">
        <v>332</v>
      </c>
      <c r="B16" s="12">
        <v>946</v>
      </c>
      <c r="C16" s="76">
        <v>79</v>
      </c>
      <c r="D16" s="77">
        <f t="shared" si="0"/>
        <v>1025</v>
      </c>
      <c r="E16" s="76"/>
      <c r="F16" s="76">
        <v>1232</v>
      </c>
      <c r="G16" s="76">
        <v>176</v>
      </c>
      <c r="H16" s="77">
        <f t="shared" si="1"/>
        <v>1408</v>
      </c>
    </row>
    <row r="17" spans="1:9" ht="15" x14ac:dyDescent="0.25">
      <c r="A17" s="7" t="s">
        <v>4</v>
      </c>
      <c r="B17" s="58">
        <v>355</v>
      </c>
      <c r="C17" s="58">
        <v>26</v>
      </c>
      <c r="D17" s="67">
        <f t="shared" si="0"/>
        <v>381</v>
      </c>
      <c r="E17" s="58"/>
      <c r="F17" s="58">
        <v>477</v>
      </c>
      <c r="G17" s="58">
        <v>36</v>
      </c>
      <c r="H17" s="67">
        <f t="shared" si="1"/>
        <v>513</v>
      </c>
    </row>
    <row r="18" spans="1:9" ht="15" x14ac:dyDescent="0.25">
      <c r="A18" s="7" t="s">
        <v>5</v>
      </c>
      <c r="B18" s="56">
        <v>454</v>
      </c>
      <c r="C18" s="56">
        <v>16</v>
      </c>
      <c r="D18" s="57">
        <f t="shared" si="0"/>
        <v>470</v>
      </c>
      <c r="E18" s="56"/>
      <c r="F18" s="56">
        <v>592</v>
      </c>
      <c r="G18" s="56">
        <v>53</v>
      </c>
      <c r="H18" s="57">
        <f t="shared" si="1"/>
        <v>645</v>
      </c>
    </row>
    <row r="19" spans="1:9" s="12" customFormat="1" ht="15" x14ac:dyDescent="0.25">
      <c r="A19" s="10" t="s">
        <v>6</v>
      </c>
      <c r="B19" s="56">
        <v>461</v>
      </c>
      <c r="C19" s="56">
        <v>16</v>
      </c>
      <c r="D19" s="57">
        <f t="shared" si="0"/>
        <v>477</v>
      </c>
      <c r="E19" s="56"/>
      <c r="F19" s="56">
        <v>629</v>
      </c>
      <c r="G19" s="56">
        <v>36</v>
      </c>
      <c r="H19" s="57">
        <f t="shared" si="1"/>
        <v>665</v>
      </c>
    </row>
    <row r="20" spans="1:9" ht="14.25" x14ac:dyDescent="0.2">
      <c r="A20" s="13" t="s">
        <v>7</v>
      </c>
      <c r="B20" s="57">
        <f>SUM(B4:B19)</f>
        <v>8652</v>
      </c>
      <c r="C20" s="57">
        <f>SUM(C4:C19)</f>
        <v>521</v>
      </c>
      <c r="D20" s="57">
        <f t="shared" si="0"/>
        <v>9173</v>
      </c>
      <c r="E20" s="56"/>
      <c r="F20" s="57">
        <f>SUM(F4:F19)</f>
        <v>10436</v>
      </c>
      <c r="G20" s="57">
        <f>SUM(G4:G19)</f>
        <v>987</v>
      </c>
      <c r="H20" s="57">
        <f t="shared" si="1"/>
        <v>11423</v>
      </c>
    </row>
    <row r="21" spans="1:9" ht="4.9000000000000004" customHeight="1" x14ac:dyDescent="0.25">
      <c r="A21" s="45"/>
      <c r="B21" s="46"/>
      <c r="C21" s="46"/>
      <c r="D21" s="46"/>
      <c r="E21" s="46"/>
      <c r="F21" s="46"/>
      <c r="G21" s="46"/>
      <c r="H21" s="46"/>
    </row>
    <row r="22" spans="1:9" s="22" customFormat="1" x14ac:dyDescent="0.2">
      <c r="A22" s="22" t="s">
        <v>312</v>
      </c>
    </row>
    <row r="23" spans="1:9" s="2" customFormat="1" ht="15" x14ac:dyDescent="0.25">
      <c r="A23" s="82" t="s">
        <v>210</v>
      </c>
      <c r="B23" s="81"/>
      <c r="C23" s="81"/>
      <c r="D23" s="81"/>
      <c r="E23" s="81"/>
      <c r="F23" s="81"/>
      <c r="G23" s="81"/>
      <c r="H23" s="81"/>
      <c r="I23" s="59"/>
    </row>
    <row r="24" spans="1:9" s="5" customFormat="1" ht="14.25" x14ac:dyDescent="0.2">
      <c r="A24" s="13"/>
      <c r="B24" s="80" t="s">
        <v>206</v>
      </c>
      <c r="C24" s="80"/>
      <c r="D24" s="80"/>
      <c r="E24" s="54"/>
      <c r="F24" s="80" t="s">
        <v>207</v>
      </c>
      <c r="G24" s="80"/>
      <c r="H24" s="80"/>
    </row>
    <row r="25" spans="1:9" s="5" customFormat="1" ht="14.25" x14ac:dyDescent="0.2">
      <c r="A25" s="4" t="s">
        <v>209</v>
      </c>
      <c r="B25" s="6" t="s">
        <v>203</v>
      </c>
      <c r="C25" s="6" t="s">
        <v>204</v>
      </c>
      <c r="D25" s="6" t="s">
        <v>205</v>
      </c>
      <c r="E25" s="6"/>
      <c r="F25" s="6" t="s">
        <v>203</v>
      </c>
      <c r="G25" s="6" t="s">
        <v>204</v>
      </c>
      <c r="H25" s="55" t="s">
        <v>205</v>
      </c>
    </row>
    <row r="26" spans="1:9" ht="15" x14ac:dyDescent="0.25">
      <c r="A26" s="7" t="s">
        <v>8</v>
      </c>
      <c r="B26" s="56">
        <v>80</v>
      </c>
      <c r="C26" s="56">
        <v>2</v>
      </c>
      <c r="D26" s="57">
        <f t="shared" ref="D26:D45" si="2">SUM(B26:C26)</f>
        <v>82</v>
      </c>
      <c r="E26" s="56"/>
      <c r="F26" s="56">
        <v>166</v>
      </c>
      <c r="G26" s="56">
        <v>24</v>
      </c>
      <c r="H26" s="57">
        <f t="shared" ref="H26:H45" si="3">SUM(F26:G26)</f>
        <v>190</v>
      </c>
    </row>
    <row r="27" spans="1:9" ht="15" x14ac:dyDescent="0.25">
      <c r="A27" s="7" t="s">
        <v>9</v>
      </c>
      <c r="B27" s="58">
        <v>312</v>
      </c>
      <c r="C27" s="58">
        <v>18</v>
      </c>
      <c r="D27" s="57">
        <f t="shared" si="2"/>
        <v>330</v>
      </c>
      <c r="E27" s="58"/>
      <c r="F27" s="58">
        <v>851</v>
      </c>
      <c r="G27" s="58">
        <v>96</v>
      </c>
      <c r="H27" s="57">
        <f t="shared" si="3"/>
        <v>947</v>
      </c>
    </row>
    <row r="28" spans="1:9" ht="15" x14ac:dyDescent="0.25">
      <c r="A28" s="16" t="s">
        <v>10</v>
      </c>
      <c r="B28" s="58">
        <v>127</v>
      </c>
      <c r="C28" s="58">
        <v>1</v>
      </c>
      <c r="D28" s="57">
        <f t="shared" si="2"/>
        <v>128</v>
      </c>
      <c r="E28" s="58"/>
      <c r="F28" s="58">
        <v>147</v>
      </c>
      <c r="G28" s="58">
        <v>13</v>
      </c>
      <c r="H28" s="57">
        <f t="shared" si="3"/>
        <v>160</v>
      </c>
    </row>
    <row r="29" spans="1:9" ht="15" x14ac:dyDescent="0.25">
      <c r="A29" s="7" t="s">
        <v>11</v>
      </c>
      <c r="B29" s="56">
        <v>42</v>
      </c>
      <c r="C29" s="56">
        <v>4</v>
      </c>
      <c r="D29" s="57">
        <f t="shared" si="2"/>
        <v>46</v>
      </c>
      <c r="E29" s="56"/>
      <c r="F29" s="58">
        <v>61</v>
      </c>
      <c r="G29" s="58">
        <v>4</v>
      </c>
      <c r="H29" s="57">
        <f t="shared" si="3"/>
        <v>65</v>
      </c>
    </row>
    <row r="30" spans="1:9" ht="15" x14ac:dyDescent="0.25">
      <c r="A30" s="7" t="s">
        <v>12</v>
      </c>
      <c r="B30" s="56">
        <v>765</v>
      </c>
      <c r="C30" s="56">
        <v>48</v>
      </c>
      <c r="D30" s="57">
        <f t="shared" si="2"/>
        <v>813</v>
      </c>
      <c r="E30" s="56"/>
      <c r="F30" s="56">
        <v>1987</v>
      </c>
      <c r="G30" s="56">
        <v>195</v>
      </c>
      <c r="H30" s="57">
        <f t="shared" si="3"/>
        <v>2182</v>
      </c>
    </row>
    <row r="31" spans="1:9" ht="15" x14ac:dyDescent="0.25">
      <c r="A31" s="7" t="s">
        <v>13</v>
      </c>
      <c r="B31" s="56">
        <v>54</v>
      </c>
      <c r="C31" s="56">
        <v>1</v>
      </c>
      <c r="D31" s="57">
        <f t="shared" si="2"/>
        <v>55</v>
      </c>
      <c r="E31" s="56"/>
      <c r="F31" s="56">
        <v>114</v>
      </c>
      <c r="G31" s="56">
        <v>20</v>
      </c>
      <c r="H31" s="57">
        <f t="shared" si="3"/>
        <v>134</v>
      </c>
    </row>
    <row r="32" spans="1:9" ht="15" x14ac:dyDescent="0.25">
      <c r="A32" s="7" t="s">
        <v>14</v>
      </c>
      <c r="B32" s="56">
        <v>179</v>
      </c>
      <c r="C32" s="56">
        <v>5</v>
      </c>
      <c r="D32" s="57">
        <f t="shared" si="2"/>
        <v>184</v>
      </c>
      <c r="E32" s="56"/>
      <c r="F32" s="56">
        <v>237</v>
      </c>
      <c r="G32" s="56">
        <v>17</v>
      </c>
      <c r="H32" s="57">
        <f t="shared" si="3"/>
        <v>254</v>
      </c>
    </row>
    <row r="33" spans="1:14" ht="15" x14ac:dyDescent="0.25">
      <c r="A33" s="7" t="s">
        <v>227</v>
      </c>
      <c r="B33" s="56">
        <v>175</v>
      </c>
      <c r="C33" s="56">
        <v>13</v>
      </c>
      <c r="D33" s="57">
        <f t="shared" si="2"/>
        <v>188</v>
      </c>
      <c r="E33" s="56"/>
      <c r="F33" s="56">
        <v>326</v>
      </c>
      <c r="G33" s="56">
        <v>37</v>
      </c>
      <c r="H33" s="57">
        <f t="shared" si="3"/>
        <v>363</v>
      </c>
    </row>
    <row r="34" spans="1:14" ht="15" x14ac:dyDescent="0.25">
      <c r="A34" s="16" t="s">
        <v>311</v>
      </c>
      <c r="B34" s="56">
        <v>37</v>
      </c>
      <c r="C34" s="56">
        <v>1</v>
      </c>
      <c r="D34" s="57">
        <f t="shared" si="2"/>
        <v>38</v>
      </c>
      <c r="E34" s="56"/>
      <c r="F34" s="56">
        <v>20</v>
      </c>
      <c r="G34" s="56">
        <v>3</v>
      </c>
      <c r="H34" s="57">
        <f t="shared" si="3"/>
        <v>23</v>
      </c>
    </row>
    <row r="35" spans="1:14" ht="15" x14ac:dyDescent="0.25">
      <c r="A35" s="7" t="s">
        <v>15</v>
      </c>
      <c r="B35" s="56">
        <v>4</v>
      </c>
      <c r="C35" s="56">
        <v>16</v>
      </c>
      <c r="D35" s="57">
        <f t="shared" si="2"/>
        <v>20</v>
      </c>
      <c r="E35" s="56"/>
      <c r="F35" s="58">
        <v>13</v>
      </c>
      <c r="G35" s="58">
        <v>5</v>
      </c>
      <c r="H35" s="57">
        <f t="shared" si="3"/>
        <v>18</v>
      </c>
    </row>
    <row r="36" spans="1:14" ht="15" x14ac:dyDescent="0.25">
      <c r="A36" s="7" t="s">
        <v>16</v>
      </c>
      <c r="B36" s="56">
        <v>92</v>
      </c>
      <c r="C36" s="56">
        <v>18</v>
      </c>
      <c r="D36" s="57">
        <f t="shared" si="2"/>
        <v>110</v>
      </c>
      <c r="E36" s="56"/>
      <c r="F36" s="56">
        <v>374</v>
      </c>
      <c r="G36" s="56">
        <v>66</v>
      </c>
      <c r="H36" s="57">
        <f t="shared" si="3"/>
        <v>440</v>
      </c>
    </row>
    <row r="37" spans="1:14" ht="15" x14ac:dyDescent="0.25">
      <c r="A37" s="7" t="s">
        <v>17</v>
      </c>
      <c r="B37" s="56">
        <v>286</v>
      </c>
      <c r="C37" s="56">
        <v>11</v>
      </c>
      <c r="D37" s="57">
        <f t="shared" si="2"/>
        <v>297</v>
      </c>
      <c r="E37" s="56"/>
      <c r="F37" s="56">
        <v>623</v>
      </c>
      <c r="G37" s="56">
        <v>67</v>
      </c>
      <c r="H37" s="57">
        <f t="shared" si="3"/>
        <v>690</v>
      </c>
    </row>
    <row r="38" spans="1:14" ht="15" x14ac:dyDescent="0.25">
      <c r="A38" s="7" t="s">
        <v>18</v>
      </c>
      <c r="B38" s="58">
        <v>791</v>
      </c>
      <c r="C38" s="58">
        <v>71</v>
      </c>
      <c r="D38" s="57">
        <f t="shared" si="2"/>
        <v>862</v>
      </c>
      <c r="E38" s="58"/>
      <c r="F38" s="58">
        <v>858</v>
      </c>
      <c r="G38" s="58">
        <v>169</v>
      </c>
      <c r="H38" s="67">
        <f t="shared" si="3"/>
        <v>1027</v>
      </c>
    </row>
    <row r="39" spans="1:14" ht="15" x14ac:dyDescent="0.25">
      <c r="A39" s="7" t="s">
        <v>240</v>
      </c>
      <c r="B39" s="56">
        <v>561</v>
      </c>
      <c r="C39" s="56">
        <v>53</v>
      </c>
      <c r="D39" s="57">
        <f t="shared" si="2"/>
        <v>614</v>
      </c>
      <c r="E39" s="56"/>
      <c r="F39" s="56">
        <v>556</v>
      </c>
      <c r="G39" s="56">
        <v>54</v>
      </c>
      <c r="H39" s="57">
        <f t="shared" si="3"/>
        <v>610</v>
      </c>
    </row>
    <row r="40" spans="1:14" ht="15" x14ac:dyDescent="0.25">
      <c r="A40" s="7" t="s">
        <v>19</v>
      </c>
      <c r="B40" s="56">
        <v>203</v>
      </c>
      <c r="C40" s="56">
        <v>4</v>
      </c>
      <c r="D40" s="57">
        <f t="shared" si="2"/>
        <v>207</v>
      </c>
      <c r="E40" s="56"/>
      <c r="F40" s="56">
        <v>460</v>
      </c>
      <c r="G40" s="56">
        <v>64</v>
      </c>
      <c r="H40" s="57">
        <f t="shared" si="3"/>
        <v>524</v>
      </c>
    </row>
    <row r="41" spans="1:14" s="12" customFormat="1" ht="15" x14ac:dyDescent="0.25">
      <c r="A41" s="10" t="s">
        <v>20</v>
      </c>
      <c r="B41" s="56">
        <v>326</v>
      </c>
      <c r="C41" s="56">
        <v>27</v>
      </c>
      <c r="D41" s="57">
        <f t="shared" si="2"/>
        <v>353</v>
      </c>
      <c r="E41" s="56"/>
      <c r="F41" s="56">
        <v>579</v>
      </c>
      <c r="G41" s="56">
        <v>64</v>
      </c>
      <c r="H41" s="57">
        <f t="shared" si="3"/>
        <v>643</v>
      </c>
    </row>
    <row r="42" spans="1:14" ht="15" x14ac:dyDescent="0.25">
      <c r="A42" s="7" t="s">
        <v>21</v>
      </c>
      <c r="B42" s="56">
        <v>428</v>
      </c>
      <c r="C42" s="56">
        <v>31</v>
      </c>
      <c r="D42" s="57">
        <f t="shared" si="2"/>
        <v>459</v>
      </c>
      <c r="E42" s="56"/>
      <c r="F42" s="56">
        <v>488</v>
      </c>
      <c r="G42" s="56">
        <v>76</v>
      </c>
      <c r="H42" s="57">
        <f t="shared" si="3"/>
        <v>564</v>
      </c>
    </row>
    <row r="43" spans="1:14" ht="15" x14ac:dyDescent="0.25">
      <c r="A43" s="7" t="s">
        <v>22</v>
      </c>
      <c r="B43" s="58">
        <v>675</v>
      </c>
      <c r="C43" s="58">
        <v>65</v>
      </c>
      <c r="D43" s="67">
        <f t="shared" si="2"/>
        <v>740</v>
      </c>
      <c r="E43" s="58"/>
      <c r="F43" s="58">
        <v>655</v>
      </c>
      <c r="G43" s="58">
        <v>70</v>
      </c>
      <c r="H43" s="57">
        <f t="shared" si="3"/>
        <v>725</v>
      </c>
      <c r="N43" s="18"/>
    </row>
    <row r="44" spans="1:14" ht="15" x14ac:dyDescent="0.25">
      <c r="A44" s="7" t="s">
        <v>230</v>
      </c>
      <c r="B44" s="56">
        <v>1040</v>
      </c>
      <c r="C44" s="56">
        <v>69</v>
      </c>
      <c r="D44" s="57">
        <f t="shared" si="2"/>
        <v>1109</v>
      </c>
      <c r="E44" s="56"/>
      <c r="F44" s="56">
        <v>1444</v>
      </c>
      <c r="G44" s="56">
        <v>237</v>
      </c>
      <c r="H44" s="57">
        <f t="shared" si="3"/>
        <v>1681</v>
      </c>
    </row>
    <row r="45" spans="1:14" ht="14.25" x14ac:dyDescent="0.2">
      <c r="A45" s="13" t="s">
        <v>7</v>
      </c>
      <c r="B45" s="57">
        <f>SUM(B26:B44)</f>
        <v>6177</v>
      </c>
      <c r="C45" s="57">
        <f>SUM(C26:C44)</f>
        <v>458</v>
      </c>
      <c r="D45" s="57">
        <f t="shared" si="2"/>
        <v>6635</v>
      </c>
      <c r="E45" s="56"/>
      <c r="F45" s="57">
        <f>SUM(F26:F44)</f>
        <v>9959</v>
      </c>
      <c r="G45" s="57">
        <f>SUM(G26:G44)</f>
        <v>1281</v>
      </c>
      <c r="H45" s="57">
        <f t="shared" si="3"/>
        <v>11240</v>
      </c>
    </row>
    <row r="46" spans="1:14" x14ac:dyDescent="0.2">
      <c r="A46" s="70" t="s">
        <v>312</v>
      </c>
      <c r="B46" s="68"/>
      <c r="C46" s="68"/>
      <c r="D46" s="68"/>
      <c r="E46" s="69"/>
      <c r="F46" s="68"/>
      <c r="G46" s="68"/>
      <c r="H46" s="68"/>
    </row>
    <row r="47" spans="1:14" ht="6" customHeight="1" x14ac:dyDescent="0.25">
      <c r="A47" s="45" t="s">
        <v>220</v>
      </c>
      <c r="B47" s="46"/>
      <c r="C47" s="46"/>
      <c r="D47" s="46"/>
      <c r="E47" s="46"/>
      <c r="F47" s="46"/>
      <c r="G47" s="46"/>
      <c r="H47" s="46"/>
    </row>
    <row r="66" spans="2:8" x14ac:dyDescent="0.2">
      <c r="B66" s="14"/>
      <c r="C66" s="14"/>
      <c r="D66" s="14"/>
      <c r="E66" s="14"/>
      <c r="F66" s="15"/>
      <c r="G66" s="15"/>
      <c r="H66" s="15"/>
    </row>
  </sheetData>
  <mergeCells count="6">
    <mergeCell ref="A23:H23"/>
    <mergeCell ref="B1:H1"/>
    <mergeCell ref="B24:D24"/>
    <mergeCell ref="F24:H24"/>
    <mergeCell ref="B2:D2"/>
    <mergeCell ref="F2:H2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G21" sqref="G21"/>
    </sheetView>
  </sheetViews>
  <sheetFormatPr defaultColWidth="8.85546875" defaultRowHeight="12.75" x14ac:dyDescent="0.2"/>
  <cols>
    <col min="1" max="1" width="20" style="9" customWidth="1"/>
    <col min="2" max="4" width="8.28515625" style="9" customWidth="1"/>
    <col min="5" max="5" width="1.28515625" style="9" customWidth="1"/>
    <col min="6" max="8" width="8.28515625" style="9" customWidth="1"/>
    <col min="9" max="16384" width="8.85546875" style="9"/>
  </cols>
  <sheetData>
    <row r="1" spans="1:8" s="2" customFormat="1" ht="15" x14ac:dyDescent="0.25">
      <c r="A1" s="63" t="s">
        <v>210</v>
      </c>
      <c r="B1" s="64"/>
      <c r="C1" s="64"/>
      <c r="D1" s="64"/>
      <c r="E1" s="64"/>
      <c r="F1" s="64"/>
      <c r="G1" s="64"/>
      <c r="H1" s="64"/>
    </row>
    <row r="2" spans="1:8" s="5" customFormat="1" ht="14.25" x14ac:dyDescent="0.2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</row>
    <row r="3" spans="1:8" s="5" customFormat="1" ht="14.25" x14ac:dyDescent="0.2">
      <c r="A3" s="4" t="s">
        <v>211</v>
      </c>
      <c r="B3" s="6" t="s">
        <v>203</v>
      </c>
      <c r="C3" s="6" t="s">
        <v>204</v>
      </c>
      <c r="D3" s="54" t="s">
        <v>205</v>
      </c>
      <c r="E3" s="6"/>
      <c r="F3" s="6" t="s">
        <v>203</v>
      </c>
      <c r="G3" s="6" t="s">
        <v>204</v>
      </c>
      <c r="H3" s="54" t="s">
        <v>205</v>
      </c>
    </row>
    <row r="4" spans="1:8" ht="15" x14ac:dyDescent="0.25">
      <c r="A4" s="7" t="s">
        <v>23</v>
      </c>
      <c r="B4" s="1">
        <v>191</v>
      </c>
      <c r="C4" s="1">
        <v>8</v>
      </c>
      <c r="D4" s="8">
        <f>SUM(B4:C4)</f>
        <v>199</v>
      </c>
      <c r="E4" s="1"/>
      <c r="F4" s="1">
        <v>469</v>
      </c>
      <c r="G4" s="1">
        <v>28</v>
      </c>
      <c r="H4" s="8">
        <f t="shared" ref="H4:H31" si="0">SUM(F4:G4)</f>
        <v>497</v>
      </c>
    </row>
    <row r="5" spans="1:8" ht="15" x14ac:dyDescent="0.25">
      <c r="A5" s="7" t="s">
        <v>228</v>
      </c>
      <c r="B5" s="1">
        <v>330</v>
      </c>
      <c r="C5" s="1">
        <v>5</v>
      </c>
      <c r="D5" s="8">
        <f t="shared" ref="D5:D31" si="1">SUM(B5:C5)</f>
        <v>335</v>
      </c>
      <c r="E5" s="1"/>
      <c r="F5" s="1">
        <v>946</v>
      </c>
      <c r="G5" s="1">
        <v>62</v>
      </c>
      <c r="H5" s="8">
        <f t="shared" si="0"/>
        <v>1008</v>
      </c>
    </row>
    <row r="6" spans="1:8" ht="15" x14ac:dyDescent="0.25">
      <c r="A6" s="7" t="s">
        <v>24</v>
      </c>
      <c r="B6" s="1">
        <v>174</v>
      </c>
      <c r="C6" s="1">
        <v>22</v>
      </c>
      <c r="D6" s="8">
        <f t="shared" si="1"/>
        <v>196</v>
      </c>
      <c r="E6" s="1"/>
      <c r="F6" s="1">
        <v>469</v>
      </c>
      <c r="G6" s="1">
        <v>56</v>
      </c>
      <c r="H6" s="8">
        <f t="shared" si="0"/>
        <v>525</v>
      </c>
    </row>
    <row r="7" spans="1:8" ht="15" x14ac:dyDescent="0.25">
      <c r="A7" s="7" t="s">
        <v>341</v>
      </c>
      <c r="B7" s="1">
        <v>278</v>
      </c>
      <c r="C7" s="1">
        <v>2</v>
      </c>
      <c r="D7" s="8">
        <f t="shared" si="1"/>
        <v>280</v>
      </c>
      <c r="E7" s="1"/>
      <c r="F7" s="1">
        <v>456</v>
      </c>
      <c r="G7" s="1">
        <v>24</v>
      </c>
      <c r="H7" s="8">
        <f t="shared" si="0"/>
        <v>480</v>
      </c>
    </row>
    <row r="8" spans="1:8" ht="15" x14ac:dyDescent="0.25">
      <c r="A8" s="7" t="s">
        <v>25</v>
      </c>
      <c r="B8" s="1">
        <v>105</v>
      </c>
      <c r="C8" s="1">
        <v>1</v>
      </c>
      <c r="D8" s="8">
        <f t="shared" si="1"/>
        <v>106</v>
      </c>
      <c r="E8" s="1"/>
      <c r="F8" s="1">
        <v>188</v>
      </c>
      <c r="G8" s="1">
        <v>6</v>
      </c>
      <c r="H8" s="8">
        <f t="shared" si="0"/>
        <v>194</v>
      </c>
    </row>
    <row r="9" spans="1:8" ht="15" x14ac:dyDescent="0.25">
      <c r="A9" s="7" t="s">
        <v>26</v>
      </c>
      <c r="B9" s="1">
        <v>64</v>
      </c>
      <c r="C9" s="1">
        <v>6</v>
      </c>
      <c r="D9" s="8">
        <f t="shared" si="1"/>
        <v>70</v>
      </c>
      <c r="E9" s="1"/>
      <c r="F9" s="1">
        <v>414</v>
      </c>
      <c r="G9" s="1">
        <v>53</v>
      </c>
      <c r="H9" s="8">
        <f t="shared" si="0"/>
        <v>467</v>
      </c>
    </row>
    <row r="10" spans="1:8" ht="15" x14ac:dyDescent="0.25">
      <c r="A10" s="7" t="s">
        <v>233</v>
      </c>
      <c r="B10" s="41">
        <v>249</v>
      </c>
      <c r="C10" s="41">
        <v>10</v>
      </c>
      <c r="D10" s="40">
        <f t="shared" si="1"/>
        <v>259</v>
      </c>
      <c r="E10" s="41"/>
      <c r="F10" s="41">
        <v>683</v>
      </c>
      <c r="G10" s="1">
        <v>20</v>
      </c>
      <c r="H10" s="8">
        <f t="shared" si="0"/>
        <v>703</v>
      </c>
    </row>
    <row r="11" spans="1:8" ht="15" x14ac:dyDescent="0.25">
      <c r="A11" s="7" t="s">
        <v>27</v>
      </c>
      <c r="B11" s="41">
        <v>609</v>
      </c>
      <c r="C11" s="41">
        <v>21</v>
      </c>
      <c r="D11" s="40">
        <f t="shared" si="1"/>
        <v>630</v>
      </c>
      <c r="E11" s="41"/>
      <c r="F11" s="41">
        <v>1096</v>
      </c>
      <c r="G11" s="1">
        <v>106</v>
      </c>
      <c r="H11" s="8">
        <f t="shared" si="0"/>
        <v>1202</v>
      </c>
    </row>
    <row r="12" spans="1:8" ht="15" x14ac:dyDescent="0.25">
      <c r="A12" s="7" t="s">
        <v>234</v>
      </c>
      <c r="B12" s="1">
        <v>160</v>
      </c>
      <c r="C12" s="1">
        <v>3</v>
      </c>
      <c r="D12" s="8">
        <f t="shared" si="1"/>
        <v>163</v>
      </c>
      <c r="E12" s="1"/>
      <c r="F12" s="1">
        <v>1159</v>
      </c>
      <c r="G12" s="1">
        <v>33</v>
      </c>
      <c r="H12" s="8">
        <f t="shared" si="0"/>
        <v>1192</v>
      </c>
    </row>
    <row r="13" spans="1:8" ht="15" x14ac:dyDescent="0.25">
      <c r="A13" s="7" t="s">
        <v>235</v>
      </c>
      <c r="B13" s="41">
        <v>276</v>
      </c>
      <c r="C13" s="41">
        <v>13</v>
      </c>
      <c r="D13" s="8">
        <f t="shared" si="1"/>
        <v>289</v>
      </c>
      <c r="E13" s="1"/>
      <c r="F13" s="1">
        <v>1322</v>
      </c>
      <c r="G13" s="1">
        <v>73</v>
      </c>
      <c r="H13" s="8">
        <f t="shared" si="0"/>
        <v>1395</v>
      </c>
    </row>
    <row r="14" spans="1:8" ht="15" x14ac:dyDescent="0.25">
      <c r="A14" s="7" t="s">
        <v>236</v>
      </c>
      <c r="B14" s="1">
        <v>327</v>
      </c>
      <c r="C14" s="1">
        <v>11</v>
      </c>
      <c r="D14" s="8">
        <f t="shared" si="1"/>
        <v>338</v>
      </c>
      <c r="E14" s="1"/>
      <c r="F14" s="1">
        <v>1199</v>
      </c>
      <c r="G14" s="1">
        <v>81</v>
      </c>
      <c r="H14" s="8">
        <f t="shared" si="0"/>
        <v>1280</v>
      </c>
    </row>
    <row r="15" spans="1:8" ht="15" x14ac:dyDescent="0.25">
      <c r="A15" s="7" t="s">
        <v>237</v>
      </c>
      <c r="B15" s="1">
        <v>362</v>
      </c>
      <c r="C15" s="1">
        <v>19</v>
      </c>
      <c r="D15" s="8">
        <f t="shared" si="1"/>
        <v>381</v>
      </c>
      <c r="E15" s="1"/>
      <c r="F15" s="1">
        <v>1367</v>
      </c>
      <c r="G15" s="1">
        <v>78</v>
      </c>
      <c r="H15" s="8">
        <f t="shared" si="0"/>
        <v>1445</v>
      </c>
    </row>
    <row r="16" spans="1:8" ht="15" x14ac:dyDescent="0.25">
      <c r="A16" s="7" t="s">
        <v>238</v>
      </c>
      <c r="B16" s="1">
        <v>363</v>
      </c>
      <c r="C16" s="1">
        <v>14</v>
      </c>
      <c r="D16" s="8">
        <f t="shared" si="1"/>
        <v>377</v>
      </c>
      <c r="E16" s="1"/>
      <c r="F16" s="1">
        <v>1488</v>
      </c>
      <c r="G16" s="1">
        <v>123</v>
      </c>
      <c r="H16" s="8">
        <f t="shared" si="0"/>
        <v>1611</v>
      </c>
    </row>
    <row r="17" spans="1:8" ht="15" x14ac:dyDescent="0.25">
      <c r="A17" s="7" t="s">
        <v>28</v>
      </c>
      <c r="B17" s="1">
        <v>145</v>
      </c>
      <c r="C17" s="1">
        <v>9</v>
      </c>
      <c r="D17" s="8">
        <f t="shared" si="1"/>
        <v>154</v>
      </c>
      <c r="E17" s="1"/>
      <c r="F17" s="1">
        <v>582</v>
      </c>
      <c r="G17" s="1">
        <v>44</v>
      </c>
      <c r="H17" s="8">
        <f t="shared" si="0"/>
        <v>626</v>
      </c>
    </row>
    <row r="18" spans="1:8" ht="15" x14ac:dyDescent="0.25">
      <c r="A18" s="7" t="s">
        <v>29</v>
      </c>
      <c r="B18" s="1">
        <v>80</v>
      </c>
      <c r="C18" s="1">
        <v>7</v>
      </c>
      <c r="D18" s="8">
        <f t="shared" si="1"/>
        <v>87</v>
      </c>
      <c r="E18" s="1"/>
      <c r="F18" s="1">
        <v>182</v>
      </c>
      <c r="G18" s="1">
        <v>11</v>
      </c>
      <c r="H18" s="8">
        <f t="shared" si="0"/>
        <v>193</v>
      </c>
    </row>
    <row r="19" spans="1:8" s="12" customFormat="1" ht="15" x14ac:dyDescent="0.25">
      <c r="A19" s="10" t="s">
        <v>30</v>
      </c>
      <c r="B19" s="1">
        <v>65</v>
      </c>
      <c r="C19" s="1">
        <v>1</v>
      </c>
      <c r="D19" s="8">
        <f t="shared" si="1"/>
        <v>66</v>
      </c>
      <c r="E19" s="1"/>
      <c r="F19" s="1">
        <v>197</v>
      </c>
      <c r="G19" s="1">
        <v>31</v>
      </c>
      <c r="H19" s="8">
        <f t="shared" si="0"/>
        <v>228</v>
      </c>
    </row>
    <row r="20" spans="1:8" ht="15" x14ac:dyDescent="0.25">
      <c r="A20" s="7" t="s">
        <v>31</v>
      </c>
      <c r="B20" s="1">
        <v>166</v>
      </c>
      <c r="C20" s="1">
        <v>5</v>
      </c>
      <c r="D20" s="8">
        <f t="shared" si="1"/>
        <v>171</v>
      </c>
      <c r="E20" s="1"/>
      <c r="F20" s="1">
        <v>215</v>
      </c>
      <c r="G20" s="1">
        <v>12</v>
      </c>
      <c r="H20" s="8">
        <f t="shared" si="0"/>
        <v>227</v>
      </c>
    </row>
    <row r="21" spans="1:8" s="12" customFormat="1" ht="15" x14ac:dyDescent="0.25">
      <c r="A21" s="10" t="s">
        <v>347</v>
      </c>
      <c r="B21" s="41">
        <v>952</v>
      </c>
      <c r="C21" s="41">
        <v>18</v>
      </c>
      <c r="D21" s="40">
        <f t="shared" si="1"/>
        <v>970</v>
      </c>
      <c r="E21" s="41"/>
      <c r="F21" s="41">
        <v>941</v>
      </c>
      <c r="G21" s="41">
        <v>48</v>
      </c>
      <c r="H21" s="8">
        <f t="shared" si="0"/>
        <v>989</v>
      </c>
    </row>
    <row r="22" spans="1:8" ht="15" x14ac:dyDescent="0.25">
      <c r="A22" s="7" t="s">
        <v>32</v>
      </c>
      <c r="B22" s="1">
        <v>18</v>
      </c>
      <c r="C22" s="1">
        <v>0</v>
      </c>
      <c r="D22" s="8">
        <f t="shared" si="1"/>
        <v>18</v>
      </c>
      <c r="E22" s="1"/>
      <c r="F22" s="41">
        <v>72</v>
      </c>
      <c r="G22" s="41">
        <v>2</v>
      </c>
      <c r="H22" s="8">
        <f t="shared" si="0"/>
        <v>74</v>
      </c>
    </row>
    <row r="23" spans="1:8" ht="15" x14ac:dyDescent="0.25">
      <c r="A23" s="7" t="s">
        <v>33</v>
      </c>
      <c r="B23" s="1">
        <v>145</v>
      </c>
      <c r="C23" s="1">
        <v>4</v>
      </c>
      <c r="D23" s="8">
        <f t="shared" si="1"/>
        <v>149</v>
      </c>
      <c r="E23" s="1"/>
      <c r="F23" s="1">
        <v>271</v>
      </c>
      <c r="G23" s="1">
        <v>27</v>
      </c>
      <c r="H23" s="8">
        <f t="shared" si="0"/>
        <v>298</v>
      </c>
    </row>
    <row r="24" spans="1:8" ht="15" x14ac:dyDescent="0.25">
      <c r="A24" s="7" t="s">
        <v>34</v>
      </c>
      <c r="B24" s="41">
        <v>82</v>
      </c>
      <c r="C24" s="41">
        <v>3</v>
      </c>
      <c r="D24" s="8">
        <f t="shared" si="1"/>
        <v>85</v>
      </c>
      <c r="E24" s="41"/>
      <c r="F24" s="41">
        <v>144</v>
      </c>
      <c r="G24" s="41">
        <v>9</v>
      </c>
      <c r="H24" s="8">
        <f t="shared" si="0"/>
        <v>153</v>
      </c>
    </row>
    <row r="25" spans="1:8" ht="15" x14ac:dyDescent="0.25">
      <c r="A25" s="7" t="s">
        <v>35</v>
      </c>
      <c r="B25" s="1">
        <v>104</v>
      </c>
      <c r="C25" s="41">
        <v>0</v>
      </c>
      <c r="D25" s="8">
        <f t="shared" si="1"/>
        <v>104</v>
      </c>
      <c r="E25" s="1"/>
      <c r="F25" s="1">
        <v>206</v>
      </c>
      <c r="G25" s="1">
        <v>7</v>
      </c>
      <c r="H25" s="8">
        <f t="shared" si="0"/>
        <v>213</v>
      </c>
    </row>
    <row r="26" spans="1:8" ht="15" x14ac:dyDescent="0.25">
      <c r="A26" s="7" t="s">
        <v>36</v>
      </c>
      <c r="B26" s="41">
        <v>696</v>
      </c>
      <c r="C26" s="41">
        <v>24</v>
      </c>
      <c r="D26" s="8">
        <f t="shared" si="1"/>
        <v>720</v>
      </c>
      <c r="E26" s="41"/>
      <c r="F26" s="41">
        <v>1401</v>
      </c>
      <c r="G26" s="41">
        <v>57</v>
      </c>
      <c r="H26" s="8">
        <f t="shared" si="0"/>
        <v>1458</v>
      </c>
    </row>
    <row r="27" spans="1:8" ht="15" x14ac:dyDescent="0.25">
      <c r="A27" s="7" t="s">
        <v>37</v>
      </c>
      <c r="B27" s="1">
        <v>239</v>
      </c>
      <c r="C27" s="1">
        <v>3</v>
      </c>
      <c r="D27" s="8">
        <f t="shared" si="1"/>
        <v>242</v>
      </c>
      <c r="E27" s="1"/>
      <c r="F27" s="1">
        <v>369</v>
      </c>
      <c r="G27" s="1">
        <v>14</v>
      </c>
      <c r="H27" s="8">
        <f t="shared" si="0"/>
        <v>383</v>
      </c>
    </row>
    <row r="28" spans="1:8" ht="15" x14ac:dyDescent="0.25">
      <c r="A28" s="7" t="s">
        <v>38</v>
      </c>
      <c r="B28" s="1">
        <v>294</v>
      </c>
      <c r="C28" s="1">
        <v>12</v>
      </c>
      <c r="D28" s="8">
        <f t="shared" si="1"/>
        <v>306</v>
      </c>
      <c r="E28" s="1"/>
      <c r="F28" s="1">
        <v>1031</v>
      </c>
      <c r="G28" s="1">
        <v>80</v>
      </c>
      <c r="H28" s="8">
        <f t="shared" si="0"/>
        <v>1111</v>
      </c>
    </row>
    <row r="29" spans="1:8" ht="15" x14ac:dyDescent="0.25">
      <c r="A29" s="7" t="s">
        <v>232</v>
      </c>
      <c r="B29" s="1">
        <v>178</v>
      </c>
      <c r="C29" s="1">
        <v>9</v>
      </c>
      <c r="D29" s="8">
        <f t="shared" si="1"/>
        <v>187</v>
      </c>
      <c r="E29" s="1"/>
      <c r="F29" s="1">
        <v>494</v>
      </c>
      <c r="G29" s="1">
        <v>47</v>
      </c>
      <c r="H29" s="8">
        <f t="shared" si="0"/>
        <v>541</v>
      </c>
    </row>
    <row r="30" spans="1:8" ht="15" x14ac:dyDescent="0.25">
      <c r="A30" s="7" t="s">
        <v>333</v>
      </c>
      <c r="B30" s="1">
        <v>345</v>
      </c>
      <c r="C30" s="1">
        <v>19</v>
      </c>
      <c r="D30" s="8">
        <f t="shared" si="1"/>
        <v>364</v>
      </c>
      <c r="E30" s="1"/>
      <c r="F30" s="1">
        <v>656</v>
      </c>
      <c r="G30" s="1">
        <v>28</v>
      </c>
      <c r="H30" s="8">
        <f t="shared" si="0"/>
        <v>684</v>
      </c>
    </row>
    <row r="31" spans="1:8" ht="14.25" x14ac:dyDescent="0.2">
      <c r="A31" s="13" t="s">
        <v>7</v>
      </c>
      <c r="B31" s="8">
        <f>SUM(B4:B30)</f>
        <v>6997</v>
      </c>
      <c r="C31" s="8">
        <f>SUM(C4:C30)</f>
        <v>249</v>
      </c>
      <c r="D31" s="8">
        <f t="shared" si="1"/>
        <v>7246</v>
      </c>
      <c r="E31" s="1"/>
      <c r="F31" s="8">
        <f>SUM(F4:F30)</f>
        <v>18017</v>
      </c>
      <c r="G31" s="8">
        <f>SUM(G4:G30)</f>
        <v>1160</v>
      </c>
      <c r="H31" s="8">
        <f t="shared" si="0"/>
        <v>19177</v>
      </c>
    </row>
    <row r="32" spans="1:8" ht="4.1500000000000004" customHeight="1" x14ac:dyDescent="0.25">
      <c r="A32" s="43" t="s">
        <v>220</v>
      </c>
      <c r="B32" s="47"/>
      <c r="C32" s="47"/>
      <c r="D32" s="47"/>
      <c r="E32" s="47"/>
      <c r="F32" s="47"/>
      <c r="G32" s="47"/>
      <c r="H32" s="47"/>
    </row>
    <row r="33" spans="1:8" ht="15.75" x14ac:dyDescent="0.25">
      <c r="A33" s="78" t="s">
        <v>315</v>
      </c>
      <c r="B33" s="79"/>
      <c r="C33" s="79"/>
      <c r="D33" s="79"/>
      <c r="E33" s="79"/>
      <c r="F33" s="79"/>
      <c r="G33" s="79"/>
      <c r="H33" s="79"/>
    </row>
    <row r="34" spans="1:8" x14ac:dyDescent="0.2">
      <c r="B34" s="14"/>
      <c r="C34" s="14"/>
      <c r="D34" s="14"/>
      <c r="E34" s="14"/>
      <c r="F34" s="15"/>
      <c r="G34" s="15"/>
      <c r="H34" s="15"/>
    </row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65" spans="2:8" ht="15.75" x14ac:dyDescent="0.25">
      <c r="B65" s="84"/>
      <c r="C65" s="84"/>
      <c r="D65" s="84"/>
      <c r="E65" s="84"/>
      <c r="F65" s="84"/>
      <c r="G65" s="84"/>
      <c r="H65" s="84"/>
    </row>
    <row r="66" spans="2:8" ht="15.75" x14ac:dyDescent="0.25">
      <c r="B66" s="84"/>
      <c r="C66" s="84"/>
      <c r="D66" s="84"/>
      <c r="E66" s="84"/>
      <c r="F66" s="84"/>
      <c r="G66" s="84"/>
      <c r="H66" s="84"/>
    </row>
    <row r="67" spans="2:8" x14ac:dyDescent="0.2">
      <c r="B67" s="14"/>
      <c r="C67" s="14"/>
      <c r="D67" s="14"/>
      <c r="E67" s="14"/>
      <c r="F67" s="15"/>
      <c r="G67" s="15"/>
      <c r="H67" s="15"/>
    </row>
    <row r="98" spans="2:8" ht="15.75" x14ac:dyDescent="0.25">
      <c r="B98" s="84"/>
      <c r="C98" s="84"/>
      <c r="D98" s="84"/>
      <c r="E98" s="84"/>
      <c r="F98" s="84"/>
      <c r="G98" s="84"/>
      <c r="H98" s="84"/>
    </row>
    <row r="99" spans="2:8" ht="15.75" x14ac:dyDescent="0.25">
      <c r="B99" s="84"/>
      <c r="C99" s="84"/>
      <c r="D99" s="84"/>
      <c r="E99" s="84"/>
      <c r="F99" s="84"/>
      <c r="G99" s="84"/>
      <c r="H99" s="84"/>
    </row>
    <row r="100" spans="2:8" x14ac:dyDescent="0.2">
      <c r="B100" s="14"/>
      <c r="C100" s="14"/>
      <c r="D100" s="14"/>
      <c r="E100" s="14"/>
      <c r="F100" s="15"/>
      <c r="G100" s="15"/>
      <c r="H100" s="15"/>
    </row>
  </sheetData>
  <mergeCells count="6">
    <mergeCell ref="B99:H99"/>
    <mergeCell ref="B65:H65"/>
    <mergeCell ref="B66:H66"/>
    <mergeCell ref="B2:D2"/>
    <mergeCell ref="F2:H2"/>
    <mergeCell ref="B98:H98"/>
  </mergeCells>
  <phoneticPr fontId="2" type="noConversion"/>
  <printOptions gridLines="1"/>
  <pageMargins left="0.5" right="0.5" top="0.5" bottom="0.5" header="0.68" footer="0.5"/>
  <pageSetup orientation="portrait" r:id="rId1"/>
  <headerFooter alignWithMargins="0"/>
  <rowBreaks count="2" manualBreakCount="2">
    <brk id="64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workbookViewId="0">
      <selection activeCell="M28" sqref="M28"/>
    </sheetView>
  </sheetViews>
  <sheetFormatPr defaultColWidth="8.85546875" defaultRowHeight="12.75" x14ac:dyDescent="0.2"/>
  <cols>
    <col min="1" max="1" width="23.42578125" style="9" bestFit="1" customWidth="1"/>
    <col min="2" max="4" width="8.28515625" style="9" customWidth="1"/>
    <col min="5" max="5" width="1.7109375" style="9" customWidth="1"/>
    <col min="6" max="8" width="8.28515625" style="9" customWidth="1"/>
    <col min="9" max="16384" width="8.85546875" style="9"/>
  </cols>
  <sheetData>
    <row r="1" spans="1:8" x14ac:dyDescent="0.2">
      <c r="A1" s="65" t="s">
        <v>210</v>
      </c>
      <c r="B1" s="65"/>
      <c r="C1" s="65"/>
      <c r="D1" s="65"/>
      <c r="E1" s="65"/>
      <c r="F1" s="65"/>
      <c r="G1" s="65"/>
      <c r="H1" s="65"/>
    </row>
    <row r="2" spans="1:8" x14ac:dyDescent="0.2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</row>
    <row r="3" spans="1:8" x14ac:dyDescent="0.2">
      <c r="A3" s="4" t="s">
        <v>212</v>
      </c>
      <c r="B3" s="4" t="s">
        <v>203</v>
      </c>
      <c r="C3" s="4" t="s">
        <v>204</v>
      </c>
      <c r="D3" s="4" t="s">
        <v>205</v>
      </c>
      <c r="E3" s="4"/>
      <c r="F3" s="4" t="s">
        <v>203</v>
      </c>
      <c r="G3" s="4" t="s">
        <v>204</v>
      </c>
      <c r="H3" s="4" t="s">
        <v>205</v>
      </c>
    </row>
    <row r="4" spans="1:8" ht="15" x14ac:dyDescent="0.25">
      <c r="A4" s="7" t="s">
        <v>39</v>
      </c>
      <c r="B4" s="8">
        <v>0</v>
      </c>
      <c r="C4" s="8">
        <v>0</v>
      </c>
      <c r="D4" s="8">
        <f>SUM(B4:C4)</f>
        <v>0</v>
      </c>
      <c r="E4" s="1"/>
      <c r="F4" s="8">
        <v>0</v>
      </c>
      <c r="G4" s="8">
        <v>0</v>
      </c>
      <c r="H4" s="8">
        <f t="shared" ref="H4:H47" si="0">SUM(F4:G4)</f>
        <v>0</v>
      </c>
    </row>
    <row r="5" spans="1:8" ht="15" x14ac:dyDescent="0.25">
      <c r="A5" s="7" t="s">
        <v>40</v>
      </c>
      <c r="B5" s="8">
        <v>0</v>
      </c>
      <c r="C5" s="8">
        <v>0</v>
      </c>
      <c r="D5" s="8">
        <f t="shared" ref="D5:D47" si="1">SUM(B5:C5)</f>
        <v>0</v>
      </c>
      <c r="E5" s="1"/>
      <c r="F5" s="8">
        <v>0</v>
      </c>
      <c r="G5" s="8">
        <v>0</v>
      </c>
      <c r="H5" s="8">
        <f t="shared" si="0"/>
        <v>0</v>
      </c>
    </row>
    <row r="6" spans="1:8" ht="15" x14ac:dyDescent="0.25">
      <c r="A6" s="7" t="s">
        <v>41</v>
      </c>
      <c r="B6" s="8">
        <v>0</v>
      </c>
      <c r="C6" s="8">
        <v>0</v>
      </c>
      <c r="D6" s="8">
        <f t="shared" si="1"/>
        <v>0</v>
      </c>
      <c r="E6" s="1"/>
      <c r="F6" s="8">
        <v>0</v>
      </c>
      <c r="G6" s="8">
        <v>0</v>
      </c>
      <c r="H6" s="8">
        <f t="shared" si="0"/>
        <v>0</v>
      </c>
    </row>
    <row r="7" spans="1:8" ht="15" x14ac:dyDescent="0.25">
      <c r="A7" s="7" t="s">
        <v>241</v>
      </c>
      <c r="B7" s="8">
        <v>715</v>
      </c>
      <c r="C7" s="8">
        <v>29</v>
      </c>
      <c r="D7" s="8">
        <f t="shared" si="1"/>
        <v>744</v>
      </c>
      <c r="E7" s="1"/>
      <c r="F7" s="8">
        <v>1620</v>
      </c>
      <c r="G7" s="8">
        <v>88</v>
      </c>
      <c r="H7" s="8">
        <f t="shared" si="0"/>
        <v>1708</v>
      </c>
    </row>
    <row r="8" spans="1:8" ht="15" x14ac:dyDescent="0.25">
      <c r="A8" s="7" t="s">
        <v>42</v>
      </c>
      <c r="B8" s="8">
        <v>0</v>
      </c>
      <c r="C8" s="8">
        <v>0</v>
      </c>
      <c r="D8" s="8">
        <f t="shared" si="1"/>
        <v>0</v>
      </c>
      <c r="E8" s="1"/>
      <c r="F8" s="8">
        <v>0</v>
      </c>
      <c r="G8" s="8">
        <v>0</v>
      </c>
      <c r="H8" s="8">
        <f t="shared" si="0"/>
        <v>0</v>
      </c>
    </row>
    <row r="9" spans="1:8" ht="15" x14ac:dyDescent="0.25">
      <c r="A9" s="7" t="s">
        <v>43</v>
      </c>
      <c r="B9" s="8">
        <v>109</v>
      </c>
      <c r="C9" s="8">
        <v>7</v>
      </c>
      <c r="D9" s="8">
        <f t="shared" si="1"/>
        <v>116</v>
      </c>
      <c r="E9" s="1"/>
      <c r="F9" s="8">
        <v>170</v>
      </c>
      <c r="G9" s="8">
        <v>18</v>
      </c>
      <c r="H9" s="8">
        <f t="shared" si="0"/>
        <v>188</v>
      </c>
    </row>
    <row r="10" spans="1:8" ht="15" x14ac:dyDescent="0.25">
      <c r="A10" s="7" t="s">
        <v>44</v>
      </c>
      <c r="B10" s="8">
        <v>0</v>
      </c>
      <c r="C10" s="8">
        <v>0</v>
      </c>
      <c r="D10" s="8">
        <f t="shared" si="1"/>
        <v>0</v>
      </c>
      <c r="E10" s="1"/>
      <c r="F10" s="8">
        <v>0</v>
      </c>
      <c r="G10" s="8">
        <v>0</v>
      </c>
      <c r="H10" s="8">
        <f t="shared" si="0"/>
        <v>0</v>
      </c>
    </row>
    <row r="11" spans="1:8" ht="15" x14ac:dyDescent="0.25">
      <c r="A11" s="7" t="s">
        <v>45</v>
      </c>
      <c r="B11" s="8">
        <v>36</v>
      </c>
      <c r="C11" s="8">
        <v>3</v>
      </c>
      <c r="D11" s="8">
        <f t="shared" si="1"/>
        <v>39</v>
      </c>
      <c r="E11" s="1"/>
      <c r="F11" s="8">
        <v>46</v>
      </c>
      <c r="G11" s="8">
        <v>2</v>
      </c>
      <c r="H11" s="8">
        <f t="shared" si="0"/>
        <v>48</v>
      </c>
    </row>
    <row r="12" spans="1:8" ht="15" x14ac:dyDescent="0.25">
      <c r="A12" s="7" t="s">
        <v>46</v>
      </c>
      <c r="B12" s="8">
        <v>273</v>
      </c>
      <c r="C12" s="8">
        <v>8</v>
      </c>
      <c r="D12" s="8">
        <f t="shared" si="1"/>
        <v>281</v>
      </c>
      <c r="E12" s="1"/>
      <c r="F12" s="8">
        <v>244</v>
      </c>
      <c r="G12" s="8">
        <v>15</v>
      </c>
      <c r="H12" s="8">
        <f t="shared" si="0"/>
        <v>259</v>
      </c>
    </row>
    <row r="13" spans="1:8" ht="15" x14ac:dyDescent="0.25">
      <c r="A13" s="7" t="s">
        <v>47</v>
      </c>
      <c r="B13" s="8">
        <v>91</v>
      </c>
      <c r="C13" s="8">
        <v>6</v>
      </c>
      <c r="D13" s="8">
        <f t="shared" si="1"/>
        <v>97</v>
      </c>
      <c r="E13" s="1"/>
      <c r="F13" s="8">
        <v>79</v>
      </c>
      <c r="G13" s="8">
        <v>7</v>
      </c>
      <c r="H13" s="8">
        <f t="shared" si="0"/>
        <v>86</v>
      </c>
    </row>
    <row r="14" spans="1:8" ht="15" x14ac:dyDescent="0.25">
      <c r="A14" s="7" t="s">
        <v>48</v>
      </c>
      <c r="B14" s="8">
        <v>0</v>
      </c>
      <c r="C14" s="8">
        <v>0</v>
      </c>
      <c r="D14" s="8">
        <f t="shared" si="1"/>
        <v>0</v>
      </c>
      <c r="E14" s="1"/>
      <c r="F14" s="8">
        <v>0</v>
      </c>
      <c r="G14" s="8">
        <v>0</v>
      </c>
      <c r="H14" s="8">
        <f t="shared" si="0"/>
        <v>0</v>
      </c>
    </row>
    <row r="15" spans="1:8" ht="15" x14ac:dyDescent="0.25">
      <c r="A15" s="7" t="s">
        <v>49</v>
      </c>
      <c r="B15" s="8">
        <v>0</v>
      </c>
      <c r="C15" s="8">
        <v>0</v>
      </c>
      <c r="D15" s="8">
        <f t="shared" si="1"/>
        <v>0</v>
      </c>
      <c r="E15" s="1"/>
      <c r="F15" s="8">
        <v>0</v>
      </c>
      <c r="G15" s="8">
        <v>0</v>
      </c>
      <c r="H15" s="8">
        <f t="shared" si="0"/>
        <v>0</v>
      </c>
    </row>
    <row r="16" spans="1:8" s="12" customFormat="1" ht="15" x14ac:dyDescent="0.25">
      <c r="A16" s="10" t="s">
        <v>50</v>
      </c>
      <c r="B16" s="8">
        <v>139</v>
      </c>
      <c r="C16" s="8">
        <v>2</v>
      </c>
      <c r="D16" s="8">
        <f t="shared" si="1"/>
        <v>141</v>
      </c>
      <c r="E16" s="1"/>
      <c r="F16" s="8">
        <v>146</v>
      </c>
      <c r="G16" s="8">
        <v>12</v>
      </c>
      <c r="H16" s="8">
        <f t="shared" si="0"/>
        <v>158</v>
      </c>
    </row>
    <row r="17" spans="1:17" ht="15" x14ac:dyDescent="0.25">
      <c r="A17" s="7" t="s">
        <v>51</v>
      </c>
      <c r="B17" s="8">
        <v>0</v>
      </c>
      <c r="C17" s="8">
        <v>0</v>
      </c>
      <c r="D17" s="8">
        <f t="shared" si="1"/>
        <v>0</v>
      </c>
      <c r="E17" s="1"/>
      <c r="F17" s="8">
        <v>0</v>
      </c>
      <c r="G17" s="8">
        <v>0</v>
      </c>
      <c r="H17" s="8">
        <f t="shared" si="0"/>
        <v>0</v>
      </c>
    </row>
    <row r="18" spans="1:17" ht="15" x14ac:dyDescent="0.25">
      <c r="A18" s="7" t="s">
        <v>52</v>
      </c>
      <c r="B18" s="8">
        <v>1</v>
      </c>
      <c r="C18" s="8">
        <v>0</v>
      </c>
      <c r="D18" s="8">
        <f t="shared" si="1"/>
        <v>1</v>
      </c>
      <c r="E18" s="1"/>
      <c r="F18" s="8">
        <v>4</v>
      </c>
      <c r="G18" s="8">
        <v>0</v>
      </c>
      <c r="H18" s="8">
        <f t="shared" si="0"/>
        <v>4</v>
      </c>
    </row>
    <row r="19" spans="1:17" ht="15" x14ac:dyDescent="0.25">
      <c r="A19" s="16" t="s">
        <v>53</v>
      </c>
      <c r="B19" s="8">
        <v>37</v>
      </c>
      <c r="C19" s="8">
        <v>2</v>
      </c>
      <c r="D19" s="8">
        <f t="shared" si="1"/>
        <v>39</v>
      </c>
      <c r="E19" s="1"/>
      <c r="F19" s="8">
        <v>47</v>
      </c>
      <c r="G19" s="8">
        <v>4</v>
      </c>
      <c r="H19" s="8">
        <f t="shared" si="0"/>
        <v>51</v>
      </c>
    </row>
    <row r="20" spans="1:17" ht="15" x14ac:dyDescent="0.25">
      <c r="A20" s="7" t="s">
        <v>54</v>
      </c>
      <c r="B20" s="8">
        <v>51</v>
      </c>
      <c r="C20" s="8">
        <v>5</v>
      </c>
      <c r="D20" s="8">
        <f t="shared" si="1"/>
        <v>56</v>
      </c>
      <c r="E20" s="1"/>
      <c r="F20" s="40">
        <v>55</v>
      </c>
      <c r="G20" s="40">
        <v>0</v>
      </c>
      <c r="H20" s="8">
        <f t="shared" si="0"/>
        <v>55</v>
      </c>
      <c r="N20" s="9" t="s">
        <v>308</v>
      </c>
      <c r="Q20" s="9" t="s">
        <v>310</v>
      </c>
    </row>
    <row r="21" spans="1:17" ht="15" x14ac:dyDescent="0.25">
      <c r="A21" s="7" t="s">
        <v>55</v>
      </c>
      <c r="B21" s="8">
        <v>0</v>
      </c>
      <c r="C21" s="8">
        <v>0</v>
      </c>
      <c r="D21" s="8">
        <f t="shared" si="1"/>
        <v>0</v>
      </c>
      <c r="E21" s="1"/>
      <c r="F21" s="8">
        <v>0</v>
      </c>
      <c r="G21" s="8">
        <v>0</v>
      </c>
      <c r="H21" s="8">
        <f t="shared" si="0"/>
        <v>0</v>
      </c>
    </row>
    <row r="22" spans="1:17" s="12" customFormat="1" ht="15" x14ac:dyDescent="0.25">
      <c r="A22" s="10" t="s">
        <v>56</v>
      </c>
      <c r="B22" s="8">
        <v>328</v>
      </c>
      <c r="C22" s="8">
        <v>4</v>
      </c>
      <c r="D22" s="8">
        <f t="shared" si="1"/>
        <v>332</v>
      </c>
      <c r="E22" s="1"/>
      <c r="F22" s="8">
        <v>602</v>
      </c>
      <c r="G22" s="8">
        <v>29</v>
      </c>
      <c r="H22" s="8">
        <f t="shared" si="0"/>
        <v>631</v>
      </c>
    </row>
    <row r="23" spans="1:17" ht="15" x14ac:dyDescent="0.25">
      <c r="A23" s="7" t="s">
        <v>57</v>
      </c>
      <c r="B23" s="8">
        <v>0</v>
      </c>
      <c r="C23" s="8">
        <v>0</v>
      </c>
      <c r="D23" s="8">
        <f t="shared" si="1"/>
        <v>0</v>
      </c>
      <c r="E23" s="1"/>
      <c r="F23" s="8">
        <v>1</v>
      </c>
      <c r="G23" s="8">
        <v>0</v>
      </c>
      <c r="H23" s="8">
        <f t="shared" si="0"/>
        <v>1</v>
      </c>
    </row>
    <row r="24" spans="1:17" ht="15" x14ac:dyDescent="0.25">
      <c r="A24" s="7" t="s">
        <v>58</v>
      </c>
      <c r="B24" s="8">
        <v>0</v>
      </c>
      <c r="C24" s="8">
        <v>0</v>
      </c>
      <c r="D24" s="8">
        <f t="shared" si="1"/>
        <v>0</v>
      </c>
      <c r="E24" s="1"/>
      <c r="F24" s="8">
        <v>0</v>
      </c>
      <c r="G24" s="8">
        <v>0</v>
      </c>
      <c r="H24" s="8">
        <f t="shared" si="0"/>
        <v>0</v>
      </c>
    </row>
    <row r="25" spans="1:17" ht="15" x14ac:dyDescent="0.25">
      <c r="A25" s="7" t="s">
        <v>59</v>
      </c>
      <c r="B25" s="40">
        <v>186</v>
      </c>
      <c r="C25" s="40">
        <v>2</v>
      </c>
      <c r="D25" s="8">
        <f t="shared" si="1"/>
        <v>188</v>
      </c>
      <c r="E25" s="1"/>
      <c r="F25" s="8">
        <v>183</v>
      </c>
      <c r="G25" s="8">
        <v>15</v>
      </c>
      <c r="H25" s="8">
        <f t="shared" si="0"/>
        <v>198</v>
      </c>
    </row>
    <row r="26" spans="1:17" ht="15" x14ac:dyDescent="0.25">
      <c r="A26" s="7" t="s">
        <v>60</v>
      </c>
      <c r="B26" s="8">
        <v>0</v>
      </c>
      <c r="C26" s="8">
        <v>0</v>
      </c>
      <c r="D26" s="8">
        <f t="shared" si="1"/>
        <v>0</v>
      </c>
      <c r="E26" s="1"/>
      <c r="F26" s="8">
        <v>0</v>
      </c>
      <c r="G26" s="8">
        <v>0</v>
      </c>
      <c r="H26" s="8">
        <f t="shared" si="0"/>
        <v>0</v>
      </c>
    </row>
    <row r="27" spans="1:17" ht="15" x14ac:dyDescent="0.25">
      <c r="A27" s="7" t="s">
        <v>61</v>
      </c>
      <c r="B27" s="8">
        <v>377</v>
      </c>
      <c r="C27" s="8">
        <v>18</v>
      </c>
      <c r="D27" s="8">
        <f t="shared" si="1"/>
        <v>395</v>
      </c>
      <c r="E27" s="1"/>
      <c r="F27" s="8">
        <v>473</v>
      </c>
      <c r="G27" s="8">
        <v>45</v>
      </c>
      <c r="H27" s="8">
        <f t="shared" si="0"/>
        <v>518</v>
      </c>
    </row>
    <row r="28" spans="1:17" ht="15" x14ac:dyDescent="0.25">
      <c r="A28" s="7" t="s">
        <v>62</v>
      </c>
      <c r="B28" s="8">
        <v>0</v>
      </c>
      <c r="C28" s="8">
        <v>0</v>
      </c>
      <c r="D28" s="8">
        <f t="shared" si="1"/>
        <v>0</v>
      </c>
      <c r="E28" s="1"/>
      <c r="F28" s="8">
        <v>0</v>
      </c>
      <c r="G28" s="8">
        <v>0</v>
      </c>
      <c r="H28" s="8">
        <f t="shared" si="0"/>
        <v>0</v>
      </c>
    </row>
    <row r="29" spans="1:17" ht="15" x14ac:dyDescent="0.25">
      <c r="A29" s="7" t="s">
        <v>63</v>
      </c>
      <c r="B29" s="8">
        <v>0</v>
      </c>
      <c r="C29" s="8">
        <v>0</v>
      </c>
      <c r="D29" s="8">
        <f t="shared" si="1"/>
        <v>0</v>
      </c>
      <c r="E29" s="1"/>
      <c r="F29" s="8">
        <v>0</v>
      </c>
      <c r="G29" s="8">
        <v>0</v>
      </c>
      <c r="H29" s="8">
        <f t="shared" si="0"/>
        <v>0</v>
      </c>
    </row>
    <row r="30" spans="1:17" ht="15" x14ac:dyDescent="0.25">
      <c r="A30" s="7" t="s">
        <v>64</v>
      </c>
      <c r="B30" s="8">
        <v>184</v>
      </c>
      <c r="C30" s="8">
        <v>10</v>
      </c>
      <c r="D30" s="8">
        <f t="shared" si="1"/>
        <v>194</v>
      </c>
      <c r="E30" s="1"/>
      <c r="F30" s="8">
        <v>290</v>
      </c>
      <c r="G30" s="8">
        <v>12</v>
      </c>
      <c r="H30" s="8">
        <f t="shared" si="0"/>
        <v>302</v>
      </c>
    </row>
    <row r="31" spans="1:17" ht="15" x14ac:dyDescent="0.25">
      <c r="A31" s="7" t="s">
        <v>65</v>
      </c>
      <c r="B31" s="8">
        <v>8</v>
      </c>
      <c r="C31" s="8">
        <v>9</v>
      </c>
      <c r="D31" s="8">
        <f t="shared" si="1"/>
        <v>17</v>
      </c>
      <c r="E31" s="1"/>
      <c r="F31" s="40">
        <v>2</v>
      </c>
      <c r="G31" s="40">
        <v>2</v>
      </c>
      <c r="H31" s="8">
        <f t="shared" si="0"/>
        <v>4</v>
      </c>
    </row>
    <row r="32" spans="1:17" ht="15" x14ac:dyDescent="0.25">
      <c r="A32" s="7" t="s">
        <v>66</v>
      </c>
      <c r="B32" s="8">
        <v>207</v>
      </c>
      <c r="C32" s="8">
        <v>17</v>
      </c>
      <c r="D32" s="8">
        <f t="shared" si="1"/>
        <v>224</v>
      </c>
      <c r="E32" s="1"/>
      <c r="F32" s="8">
        <v>278</v>
      </c>
      <c r="G32" s="8">
        <v>20</v>
      </c>
      <c r="H32" s="8">
        <f t="shared" si="0"/>
        <v>298</v>
      </c>
    </row>
    <row r="33" spans="1:18" ht="15" x14ac:dyDescent="0.25">
      <c r="A33" s="7" t="s">
        <v>67</v>
      </c>
      <c r="B33" s="8">
        <v>0</v>
      </c>
      <c r="C33" s="8">
        <v>0</v>
      </c>
      <c r="D33" s="8">
        <f t="shared" si="1"/>
        <v>0</v>
      </c>
      <c r="E33" s="1"/>
      <c r="F33" s="8">
        <v>0</v>
      </c>
      <c r="G33" s="8">
        <v>0</v>
      </c>
      <c r="H33" s="8">
        <f t="shared" si="0"/>
        <v>0</v>
      </c>
    </row>
    <row r="34" spans="1:18" ht="15" x14ac:dyDescent="0.25">
      <c r="A34" s="7" t="s">
        <v>68</v>
      </c>
      <c r="B34" s="8">
        <v>0</v>
      </c>
      <c r="C34" s="8">
        <v>0</v>
      </c>
      <c r="D34" s="8">
        <f t="shared" si="1"/>
        <v>0</v>
      </c>
      <c r="E34" s="1"/>
      <c r="F34" s="40">
        <v>0</v>
      </c>
      <c r="G34" s="40">
        <v>0</v>
      </c>
      <c r="H34" s="8">
        <f t="shared" si="0"/>
        <v>0</v>
      </c>
    </row>
    <row r="35" spans="1:18" ht="15" x14ac:dyDescent="0.25">
      <c r="A35" s="7" t="s">
        <v>69</v>
      </c>
      <c r="B35" s="40">
        <v>152</v>
      </c>
      <c r="C35" s="40">
        <v>4</v>
      </c>
      <c r="D35" s="8">
        <f t="shared" si="1"/>
        <v>156</v>
      </c>
      <c r="E35" s="1"/>
      <c r="F35" s="8">
        <v>68</v>
      </c>
      <c r="G35" s="8">
        <v>7</v>
      </c>
      <c r="H35" s="8">
        <f t="shared" si="0"/>
        <v>75</v>
      </c>
    </row>
    <row r="36" spans="1:18" ht="15" x14ac:dyDescent="0.25">
      <c r="A36" s="7" t="s">
        <v>70</v>
      </c>
      <c r="B36" s="8">
        <v>27</v>
      </c>
      <c r="C36" s="8">
        <v>10</v>
      </c>
      <c r="D36" s="8">
        <f t="shared" si="1"/>
        <v>37</v>
      </c>
      <c r="E36" s="1"/>
      <c r="F36" s="8">
        <v>97</v>
      </c>
      <c r="G36" s="8">
        <v>38</v>
      </c>
      <c r="H36" s="8">
        <f t="shared" si="0"/>
        <v>135</v>
      </c>
    </row>
    <row r="37" spans="1:18" ht="15" x14ac:dyDescent="0.25">
      <c r="A37" s="7" t="s">
        <v>71</v>
      </c>
      <c r="B37" s="8">
        <v>0</v>
      </c>
      <c r="C37" s="8">
        <v>0</v>
      </c>
      <c r="D37" s="8">
        <f t="shared" si="1"/>
        <v>0</v>
      </c>
      <c r="E37" s="1"/>
      <c r="F37" s="8">
        <v>0</v>
      </c>
      <c r="G37" s="8">
        <v>0</v>
      </c>
      <c r="H37" s="8">
        <f t="shared" si="0"/>
        <v>0</v>
      </c>
    </row>
    <row r="38" spans="1:18" ht="15" x14ac:dyDescent="0.25">
      <c r="A38" s="7" t="s">
        <v>72</v>
      </c>
      <c r="B38" s="8">
        <v>0</v>
      </c>
      <c r="C38" s="8">
        <v>0</v>
      </c>
      <c r="D38" s="8">
        <f t="shared" si="1"/>
        <v>0</v>
      </c>
      <c r="E38" s="1"/>
      <c r="F38" s="8">
        <v>0</v>
      </c>
      <c r="G38" s="8">
        <v>0</v>
      </c>
      <c r="H38" s="8">
        <f t="shared" si="0"/>
        <v>0</v>
      </c>
    </row>
    <row r="39" spans="1:18" ht="15" x14ac:dyDescent="0.25">
      <c r="A39" s="7" t="s">
        <v>73</v>
      </c>
      <c r="B39" s="40">
        <v>52</v>
      </c>
      <c r="C39" s="40">
        <v>3</v>
      </c>
      <c r="D39" s="8">
        <f t="shared" si="1"/>
        <v>55</v>
      </c>
      <c r="E39" s="41"/>
      <c r="F39" s="40">
        <v>94</v>
      </c>
      <c r="G39" s="40">
        <v>2</v>
      </c>
      <c r="H39" s="40">
        <f t="shared" si="0"/>
        <v>96</v>
      </c>
      <c r="N39" s="9" t="s">
        <v>308</v>
      </c>
      <c r="R39" s="9" t="s">
        <v>309</v>
      </c>
    </row>
    <row r="40" spans="1:18" ht="15" x14ac:dyDescent="0.25">
      <c r="A40" s="7" t="s">
        <v>74</v>
      </c>
      <c r="B40" s="40">
        <v>75</v>
      </c>
      <c r="C40" s="40">
        <v>4</v>
      </c>
      <c r="D40" s="8">
        <f t="shared" si="1"/>
        <v>79</v>
      </c>
      <c r="E40" s="41"/>
      <c r="F40" s="40">
        <v>73</v>
      </c>
      <c r="G40" s="40">
        <v>3</v>
      </c>
      <c r="H40" s="8">
        <f t="shared" si="0"/>
        <v>76</v>
      </c>
    </row>
    <row r="41" spans="1:18" ht="15" x14ac:dyDescent="0.25">
      <c r="A41" s="7" t="s">
        <v>75</v>
      </c>
      <c r="B41" s="8">
        <v>80</v>
      </c>
      <c r="C41" s="8">
        <v>13</v>
      </c>
      <c r="D41" s="8">
        <f t="shared" si="1"/>
        <v>93</v>
      </c>
      <c r="E41" s="1"/>
      <c r="F41" s="8">
        <v>64</v>
      </c>
      <c r="G41" s="8">
        <v>6</v>
      </c>
      <c r="H41" s="8">
        <f t="shared" si="0"/>
        <v>70</v>
      </c>
    </row>
    <row r="42" spans="1:18" ht="15" x14ac:dyDescent="0.25">
      <c r="A42" s="7" t="s">
        <v>76</v>
      </c>
      <c r="B42" s="8">
        <v>44</v>
      </c>
      <c r="C42" s="8">
        <v>3</v>
      </c>
      <c r="D42" s="8">
        <f t="shared" si="1"/>
        <v>47</v>
      </c>
      <c r="E42" s="1"/>
      <c r="F42" s="8">
        <v>97</v>
      </c>
      <c r="G42" s="8">
        <v>5</v>
      </c>
      <c r="H42" s="8">
        <f t="shared" si="0"/>
        <v>102</v>
      </c>
    </row>
    <row r="43" spans="1:18" s="12" customFormat="1" ht="15" x14ac:dyDescent="0.25">
      <c r="A43" s="10" t="s">
        <v>77</v>
      </c>
      <c r="B43" s="8">
        <v>0</v>
      </c>
      <c r="C43" s="8">
        <v>0</v>
      </c>
      <c r="D43" s="8">
        <f t="shared" si="1"/>
        <v>0</v>
      </c>
      <c r="E43" s="1"/>
      <c r="F43" s="8">
        <v>0</v>
      </c>
      <c r="G43" s="8">
        <v>0</v>
      </c>
      <c r="H43" s="8">
        <f t="shared" si="0"/>
        <v>0</v>
      </c>
    </row>
    <row r="44" spans="1:18" ht="15" x14ac:dyDescent="0.25">
      <c r="A44" s="7" t="s">
        <v>78</v>
      </c>
      <c r="B44" s="8">
        <v>0</v>
      </c>
      <c r="C44" s="8">
        <v>0</v>
      </c>
      <c r="D44" s="8">
        <f t="shared" si="1"/>
        <v>0</v>
      </c>
      <c r="E44" s="1"/>
      <c r="F44" s="8">
        <v>0</v>
      </c>
      <c r="G44" s="8">
        <v>0</v>
      </c>
      <c r="H44" s="8">
        <f t="shared" si="0"/>
        <v>0</v>
      </c>
    </row>
    <row r="45" spans="1:18" ht="15" x14ac:dyDescent="0.25">
      <c r="A45" s="7" t="s">
        <v>79</v>
      </c>
      <c r="B45" s="8">
        <v>3</v>
      </c>
      <c r="C45" s="8">
        <v>2</v>
      </c>
      <c r="D45" s="8">
        <f t="shared" si="1"/>
        <v>5</v>
      </c>
      <c r="E45" s="1"/>
      <c r="F45" s="8">
        <v>2</v>
      </c>
      <c r="G45" s="8">
        <v>0</v>
      </c>
      <c r="H45" s="8">
        <f t="shared" si="0"/>
        <v>2</v>
      </c>
    </row>
    <row r="46" spans="1:18" ht="15" x14ac:dyDescent="0.25">
      <c r="A46" s="7" t="s">
        <v>80</v>
      </c>
      <c r="B46" s="8">
        <v>244</v>
      </c>
      <c r="C46" s="8">
        <v>16</v>
      </c>
      <c r="D46" s="8">
        <f t="shared" si="1"/>
        <v>260</v>
      </c>
      <c r="E46" s="1"/>
      <c r="F46" s="8">
        <v>421</v>
      </c>
      <c r="G46" s="8">
        <v>46</v>
      </c>
      <c r="H46" s="8">
        <f t="shared" si="0"/>
        <v>467</v>
      </c>
    </row>
    <row r="47" spans="1:18" s="17" customFormat="1" ht="14.25" x14ac:dyDescent="0.2">
      <c r="A47" s="13" t="s">
        <v>7</v>
      </c>
      <c r="B47" s="60">
        <f>SUM(B4:B46)</f>
        <v>3419</v>
      </c>
      <c r="C47" s="60">
        <f>SUM(C4:C46)</f>
        <v>177</v>
      </c>
      <c r="D47" s="8">
        <f t="shared" si="1"/>
        <v>3596</v>
      </c>
      <c r="E47" s="1"/>
      <c r="F47" s="60">
        <f>SUM(F4:F46)</f>
        <v>5156</v>
      </c>
      <c r="G47" s="60">
        <f>SUM(G4:G46)</f>
        <v>376</v>
      </c>
      <c r="H47" s="8">
        <f t="shared" si="0"/>
        <v>5532</v>
      </c>
    </row>
    <row r="48" spans="1:18" ht="5.45" customHeight="1" x14ac:dyDescent="0.2">
      <c r="A48" s="46"/>
      <c r="B48" s="48"/>
      <c r="C48" s="48"/>
      <c r="D48" s="48"/>
      <c r="E48" s="48"/>
      <c r="F48" s="49"/>
      <c r="G48" s="49"/>
      <c r="H48" s="49"/>
    </row>
    <row r="49" spans="1:1" x14ac:dyDescent="0.2">
      <c r="A49" s="18"/>
    </row>
    <row r="58" spans="1:1" x14ac:dyDescent="0.2">
      <c r="A58" s="18"/>
    </row>
    <row r="62" spans="1:1" x14ac:dyDescent="0.2">
      <c r="A62" s="18"/>
    </row>
    <row r="72" spans="1:1" x14ac:dyDescent="0.2">
      <c r="A72" s="18"/>
    </row>
    <row r="76" spans="1:1" x14ac:dyDescent="0.2">
      <c r="A76" s="18"/>
    </row>
    <row r="77" spans="1:1" x14ac:dyDescent="0.2">
      <c r="A77" s="18"/>
    </row>
    <row r="86" spans="1:1" x14ac:dyDescent="0.2">
      <c r="A86" s="18"/>
    </row>
    <row r="92" spans="1:1" x14ac:dyDescent="0.2">
      <c r="A92" s="18"/>
    </row>
    <row r="93" spans="1:1" x14ac:dyDescent="0.2">
      <c r="A93" s="18"/>
    </row>
    <row r="97" spans="1:8" ht="15.75" x14ac:dyDescent="0.25">
      <c r="B97" s="84"/>
      <c r="C97" s="84"/>
      <c r="D97" s="84"/>
      <c r="E97" s="84"/>
      <c r="F97" s="84"/>
      <c r="G97" s="84"/>
      <c r="H97" s="84"/>
    </row>
    <row r="98" spans="1:8" ht="15.75" x14ac:dyDescent="0.25">
      <c r="B98" s="84"/>
      <c r="C98" s="84"/>
      <c r="D98" s="84"/>
      <c r="E98" s="84"/>
      <c r="F98" s="84"/>
      <c r="G98" s="84"/>
      <c r="H98" s="84"/>
    </row>
    <row r="99" spans="1:8" x14ac:dyDescent="0.2">
      <c r="B99" s="14"/>
      <c r="C99" s="14"/>
      <c r="D99" s="14"/>
      <c r="E99" s="14"/>
      <c r="F99" s="15"/>
      <c r="G99" s="15"/>
      <c r="H99" s="15"/>
    </row>
    <row r="100" spans="1:8" x14ac:dyDescent="0.2">
      <c r="A100" s="18"/>
    </row>
    <row r="109" spans="1:8" x14ac:dyDescent="0.2">
      <c r="A109" s="18"/>
    </row>
    <row r="113" spans="1:1" x14ac:dyDescent="0.2">
      <c r="A113" s="18"/>
    </row>
    <row r="123" spans="1:1" x14ac:dyDescent="0.2">
      <c r="A123" s="18"/>
    </row>
    <row r="127" spans="1:1" x14ac:dyDescent="0.2">
      <c r="A127" s="18"/>
    </row>
    <row r="128" spans="1:1" x14ac:dyDescent="0.2">
      <c r="A128" s="18"/>
    </row>
    <row r="137" spans="1:1" x14ac:dyDescent="0.2">
      <c r="A137" s="18"/>
    </row>
    <row r="143" spans="1:1" x14ac:dyDescent="0.2">
      <c r="A143" s="18"/>
    </row>
    <row r="144" spans="1:1" x14ac:dyDescent="0.2">
      <c r="A144" s="18"/>
    </row>
    <row r="148" spans="1:8" ht="15.75" x14ac:dyDescent="0.25">
      <c r="B148" s="84"/>
      <c r="C148" s="84"/>
      <c r="D148" s="84"/>
      <c r="E148" s="84"/>
      <c r="F148" s="84"/>
      <c r="G148" s="84"/>
      <c r="H148" s="84"/>
    </row>
    <row r="149" spans="1:8" ht="15.75" x14ac:dyDescent="0.25">
      <c r="B149" s="84"/>
      <c r="C149" s="84"/>
      <c r="D149" s="84"/>
      <c r="E149" s="84"/>
      <c r="F149" s="84"/>
      <c r="G149" s="84"/>
      <c r="H149" s="84"/>
    </row>
    <row r="150" spans="1:8" x14ac:dyDescent="0.2">
      <c r="B150" s="14"/>
      <c r="C150" s="14"/>
      <c r="D150" s="14"/>
      <c r="E150" s="14"/>
      <c r="F150" s="15"/>
      <c r="G150" s="15"/>
      <c r="H150" s="15"/>
    </row>
    <row r="151" spans="1:8" x14ac:dyDescent="0.2">
      <c r="A151" s="18"/>
    </row>
    <row r="160" spans="1:8" x14ac:dyDescent="0.2">
      <c r="A160" s="18"/>
    </row>
    <row r="164" spans="1:1" x14ac:dyDescent="0.2">
      <c r="A164" s="18"/>
    </row>
    <row r="174" spans="1:1" x14ac:dyDescent="0.2">
      <c r="A174" s="18"/>
    </row>
    <row r="178" spans="1:1" x14ac:dyDescent="0.2">
      <c r="A178" s="18"/>
    </row>
    <row r="179" spans="1:1" x14ac:dyDescent="0.2">
      <c r="A179" s="18"/>
    </row>
    <row r="188" spans="1:1" x14ac:dyDescent="0.2">
      <c r="A188" s="18"/>
    </row>
    <row r="194" spans="1:1" x14ac:dyDescent="0.2">
      <c r="A194" s="18"/>
    </row>
    <row r="195" spans="1:1" x14ac:dyDescent="0.2">
      <c r="A195" s="18"/>
    </row>
  </sheetData>
  <mergeCells count="6">
    <mergeCell ref="B98:H98"/>
    <mergeCell ref="B148:H148"/>
    <mergeCell ref="B149:H149"/>
    <mergeCell ref="B2:D2"/>
    <mergeCell ref="F2:H2"/>
    <mergeCell ref="B97:H97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2" manualBreakCount="2">
    <brk id="96" max="16383" man="1"/>
    <brk id="1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opLeftCell="A28" zoomScale="130" zoomScaleNormal="130" workbookViewId="0">
      <selection activeCell="H40" sqref="H40"/>
    </sheetView>
  </sheetViews>
  <sheetFormatPr defaultColWidth="8.85546875" defaultRowHeight="12.75" x14ac:dyDescent="0.2"/>
  <cols>
    <col min="1" max="1" width="17.28515625" style="9" bestFit="1" customWidth="1"/>
    <col min="2" max="4" width="8.28515625" style="9" customWidth="1"/>
    <col min="5" max="5" width="3" style="9" customWidth="1"/>
    <col min="6" max="8" width="8.28515625" style="9" customWidth="1"/>
    <col min="9" max="16384" width="8.85546875" style="9"/>
  </cols>
  <sheetData>
    <row r="1" spans="1:17" ht="14.25" x14ac:dyDescent="0.2">
      <c r="A1" s="85" t="s">
        <v>210</v>
      </c>
      <c r="B1" s="85"/>
      <c r="C1" s="85"/>
      <c r="D1" s="85"/>
      <c r="E1" s="85"/>
      <c r="F1" s="85"/>
      <c r="G1" s="85"/>
      <c r="H1" s="85"/>
    </row>
    <row r="2" spans="1:17" x14ac:dyDescent="0.2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</row>
    <row r="3" spans="1:17" x14ac:dyDescent="0.2">
      <c r="A3" s="4" t="s">
        <v>213</v>
      </c>
      <c r="B3" s="6" t="s">
        <v>203</v>
      </c>
      <c r="C3" s="6" t="s">
        <v>204</v>
      </c>
      <c r="D3" s="6" t="s">
        <v>205</v>
      </c>
      <c r="E3" s="6"/>
      <c r="F3" s="6" t="s">
        <v>203</v>
      </c>
      <c r="G3" s="6" t="s">
        <v>204</v>
      </c>
      <c r="H3" s="6" t="s">
        <v>205</v>
      </c>
    </row>
    <row r="4" spans="1:17" ht="15" x14ac:dyDescent="0.25">
      <c r="A4" s="7" t="s">
        <v>81</v>
      </c>
      <c r="B4" s="1">
        <v>277</v>
      </c>
      <c r="C4" s="1">
        <v>12</v>
      </c>
      <c r="D4" s="8">
        <f t="shared" ref="D4:D46" si="0">SUM(B4:C4)</f>
        <v>289</v>
      </c>
      <c r="E4" s="1"/>
      <c r="F4" s="1">
        <v>302</v>
      </c>
      <c r="G4" s="1">
        <v>27</v>
      </c>
      <c r="H4" s="8">
        <f>SUM(F4:G4)</f>
        <v>329</v>
      </c>
    </row>
    <row r="5" spans="1:17" s="12" customFormat="1" ht="15" x14ac:dyDescent="0.25">
      <c r="A5" s="10" t="s">
        <v>82</v>
      </c>
      <c r="B5" s="1">
        <v>272</v>
      </c>
      <c r="C5" s="1">
        <v>9</v>
      </c>
      <c r="D5" s="8">
        <f t="shared" si="0"/>
        <v>281</v>
      </c>
      <c r="E5" s="1"/>
      <c r="F5" s="1">
        <v>420</v>
      </c>
      <c r="G5" s="1">
        <v>32</v>
      </c>
      <c r="H5" s="8">
        <f t="shared" ref="H5:H46" si="1">SUM(F5:G5)</f>
        <v>452</v>
      </c>
    </row>
    <row r="6" spans="1:17" ht="15" x14ac:dyDescent="0.25">
      <c r="A6" s="7" t="s">
        <v>83</v>
      </c>
      <c r="B6" s="1">
        <v>135</v>
      </c>
      <c r="C6" s="1">
        <v>3</v>
      </c>
      <c r="D6" s="8">
        <f t="shared" si="0"/>
        <v>138</v>
      </c>
      <c r="E6" s="1"/>
      <c r="F6" s="1">
        <v>160</v>
      </c>
      <c r="G6" s="1">
        <v>13</v>
      </c>
      <c r="H6" s="8">
        <f t="shared" si="1"/>
        <v>173</v>
      </c>
    </row>
    <row r="7" spans="1:17" ht="15" x14ac:dyDescent="0.25">
      <c r="A7" s="7" t="s">
        <v>84</v>
      </c>
      <c r="B7" s="41">
        <v>54</v>
      </c>
      <c r="C7" s="41">
        <v>17</v>
      </c>
      <c r="D7" s="8">
        <f t="shared" si="0"/>
        <v>71</v>
      </c>
      <c r="E7" s="1"/>
      <c r="F7" s="1">
        <v>35</v>
      </c>
      <c r="G7" s="1">
        <v>29</v>
      </c>
      <c r="H7" s="8">
        <f t="shared" si="1"/>
        <v>64</v>
      </c>
    </row>
    <row r="8" spans="1:17" ht="15" x14ac:dyDescent="0.25">
      <c r="A8" s="7" t="s">
        <v>334</v>
      </c>
      <c r="B8" s="1">
        <v>252</v>
      </c>
      <c r="C8" s="1">
        <v>14</v>
      </c>
      <c r="D8" s="8">
        <f t="shared" si="0"/>
        <v>266</v>
      </c>
      <c r="E8" s="1"/>
      <c r="F8" s="1">
        <v>698</v>
      </c>
      <c r="G8" s="1">
        <v>54</v>
      </c>
      <c r="H8" s="8">
        <f t="shared" si="1"/>
        <v>752</v>
      </c>
    </row>
    <row r="9" spans="1:17" ht="15" x14ac:dyDescent="0.25">
      <c r="A9" s="7" t="s">
        <v>85</v>
      </c>
      <c r="B9" s="1">
        <v>182</v>
      </c>
      <c r="C9" s="1">
        <v>11</v>
      </c>
      <c r="D9" s="8">
        <f t="shared" si="0"/>
        <v>193</v>
      </c>
      <c r="E9" s="1"/>
      <c r="F9" s="1">
        <v>224</v>
      </c>
      <c r="G9" s="1">
        <v>21</v>
      </c>
      <c r="H9" s="8">
        <f t="shared" si="1"/>
        <v>245</v>
      </c>
    </row>
    <row r="10" spans="1:17" s="12" customFormat="1" ht="15" x14ac:dyDescent="0.25">
      <c r="A10" s="10" t="s">
        <v>86</v>
      </c>
      <c r="B10" s="1">
        <v>462</v>
      </c>
      <c r="C10" s="1">
        <v>28</v>
      </c>
      <c r="D10" s="8">
        <f t="shared" si="0"/>
        <v>490</v>
      </c>
      <c r="E10" s="1"/>
      <c r="F10" s="1">
        <v>515</v>
      </c>
      <c r="G10" s="1">
        <v>55</v>
      </c>
      <c r="H10" s="8">
        <f t="shared" si="1"/>
        <v>570</v>
      </c>
    </row>
    <row r="11" spans="1:17" ht="15" x14ac:dyDescent="0.25">
      <c r="A11" s="7" t="s">
        <v>87</v>
      </c>
      <c r="B11" s="1">
        <v>401</v>
      </c>
      <c r="C11" s="1">
        <v>9</v>
      </c>
      <c r="D11" s="8">
        <f t="shared" si="0"/>
        <v>410</v>
      </c>
      <c r="E11" s="1"/>
      <c r="F11" s="1">
        <v>772</v>
      </c>
      <c r="G11" s="1">
        <v>49</v>
      </c>
      <c r="H11" s="8">
        <f t="shared" si="1"/>
        <v>821</v>
      </c>
    </row>
    <row r="12" spans="1:17" ht="15" x14ac:dyDescent="0.25">
      <c r="A12" s="7" t="s">
        <v>88</v>
      </c>
      <c r="B12" s="1">
        <v>331</v>
      </c>
      <c r="C12" s="1">
        <v>19</v>
      </c>
      <c r="D12" s="8">
        <f t="shared" si="0"/>
        <v>350</v>
      </c>
      <c r="E12" s="1"/>
      <c r="F12" s="1">
        <v>725</v>
      </c>
      <c r="G12" s="1">
        <v>46</v>
      </c>
      <c r="H12" s="8">
        <f t="shared" si="1"/>
        <v>771</v>
      </c>
    </row>
    <row r="13" spans="1:17" ht="15" x14ac:dyDescent="0.25">
      <c r="A13" s="7" t="s">
        <v>89</v>
      </c>
      <c r="B13" s="1">
        <v>67</v>
      </c>
      <c r="C13" s="1">
        <v>2</v>
      </c>
      <c r="D13" s="8">
        <f t="shared" si="0"/>
        <v>69</v>
      </c>
      <c r="E13" s="1"/>
      <c r="F13" s="1">
        <v>63</v>
      </c>
      <c r="G13" s="1">
        <v>6</v>
      </c>
      <c r="H13" s="8">
        <f t="shared" si="1"/>
        <v>69</v>
      </c>
    </row>
    <row r="14" spans="1:17" ht="15" x14ac:dyDescent="0.25">
      <c r="A14" s="7" t="s">
        <v>90</v>
      </c>
      <c r="B14" s="1">
        <v>27</v>
      </c>
      <c r="C14" s="1">
        <v>1</v>
      </c>
      <c r="D14" s="8">
        <f t="shared" si="0"/>
        <v>28</v>
      </c>
      <c r="E14" s="1"/>
      <c r="F14" s="1">
        <v>127</v>
      </c>
      <c r="G14" s="1">
        <v>8</v>
      </c>
      <c r="H14" s="8">
        <f t="shared" si="1"/>
        <v>135</v>
      </c>
    </row>
    <row r="15" spans="1:17" ht="15" x14ac:dyDescent="0.25">
      <c r="A15" s="7" t="s">
        <v>91</v>
      </c>
      <c r="B15" s="1">
        <v>7</v>
      </c>
      <c r="C15" s="1">
        <v>0</v>
      </c>
      <c r="D15" s="8">
        <f t="shared" si="0"/>
        <v>7</v>
      </c>
      <c r="E15" s="1"/>
      <c r="F15" s="1">
        <v>25</v>
      </c>
      <c r="G15" s="1">
        <v>2</v>
      </c>
      <c r="H15" s="8">
        <f t="shared" si="1"/>
        <v>27</v>
      </c>
    </row>
    <row r="16" spans="1:17" ht="15" x14ac:dyDescent="0.25">
      <c r="A16" s="7" t="s">
        <v>313</v>
      </c>
      <c r="B16" s="1">
        <v>360</v>
      </c>
      <c r="C16" s="41">
        <v>12</v>
      </c>
      <c r="D16" s="8">
        <f t="shared" si="0"/>
        <v>372</v>
      </c>
      <c r="E16" s="1"/>
      <c r="F16" s="1">
        <v>1080</v>
      </c>
      <c r="G16" s="1">
        <v>36</v>
      </c>
      <c r="H16" s="8">
        <f>F16+G16</f>
        <v>1116</v>
      </c>
      <c r="I16" s="9" t="s">
        <v>220</v>
      </c>
      <c r="Q16" s="9" t="s">
        <v>220</v>
      </c>
    </row>
    <row r="17" spans="1:8" ht="15" x14ac:dyDescent="0.25">
      <c r="A17" s="7" t="s">
        <v>92</v>
      </c>
      <c r="B17" s="1">
        <v>91</v>
      </c>
      <c r="C17" s="1">
        <v>6</v>
      </c>
      <c r="D17" s="8">
        <f t="shared" si="0"/>
        <v>97</v>
      </c>
      <c r="E17" s="1"/>
      <c r="F17" s="1">
        <v>384</v>
      </c>
      <c r="G17" s="1">
        <v>63</v>
      </c>
      <c r="H17" s="8">
        <f t="shared" si="1"/>
        <v>447</v>
      </c>
    </row>
    <row r="18" spans="1:8" s="12" customFormat="1" ht="15" x14ac:dyDescent="0.25">
      <c r="A18" s="10" t="s">
        <v>93</v>
      </c>
      <c r="B18" s="1">
        <v>161</v>
      </c>
      <c r="C18" s="1">
        <v>3</v>
      </c>
      <c r="D18" s="8">
        <f t="shared" si="0"/>
        <v>164</v>
      </c>
      <c r="E18" s="1"/>
      <c r="F18" s="1">
        <v>228</v>
      </c>
      <c r="G18" s="1">
        <v>13</v>
      </c>
      <c r="H18" s="8">
        <f t="shared" si="1"/>
        <v>241</v>
      </c>
    </row>
    <row r="19" spans="1:8" ht="15" x14ac:dyDescent="0.25">
      <c r="A19" s="7" t="s">
        <v>94</v>
      </c>
      <c r="B19" s="1">
        <v>95</v>
      </c>
      <c r="C19" s="1">
        <v>6</v>
      </c>
      <c r="D19" s="8">
        <f t="shared" si="0"/>
        <v>101</v>
      </c>
      <c r="E19" s="1"/>
      <c r="F19" s="1">
        <v>89</v>
      </c>
      <c r="G19" s="1">
        <v>5</v>
      </c>
      <c r="H19" s="8">
        <f t="shared" si="1"/>
        <v>94</v>
      </c>
    </row>
    <row r="20" spans="1:8" ht="15" x14ac:dyDescent="0.25">
      <c r="A20" s="7" t="s">
        <v>95</v>
      </c>
      <c r="B20" s="1">
        <v>283</v>
      </c>
      <c r="C20" s="1">
        <v>22</v>
      </c>
      <c r="D20" s="8">
        <f t="shared" si="0"/>
        <v>305</v>
      </c>
      <c r="E20" s="1"/>
      <c r="F20" s="1">
        <v>4861</v>
      </c>
      <c r="G20" s="1">
        <v>557</v>
      </c>
      <c r="H20" s="8">
        <f t="shared" si="1"/>
        <v>5418</v>
      </c>
    </row>
    <row r="21" spans="1:8" ht="15" x14ac:dyDescent="0.25">
      <c r="A21" s="7" t="s">
        <v>96</v>
      </c>
      <c r="B21" s="1">
        <v>552</v>
      </c>
      <c r="C21" s="1">
        <v>19</v>
      </c>
      <c r="D21" s="8">
        <f t="shared" si="0"/>
        <v>571</v>
      </c>
      <c r="E21" s="1"/>
      <c r="F21" s="1">
        <v>464</v>
      </c>
      <c r="G21" s="1">
        <v>46</v>
      </c>
      <c r="H21" s="8">
        <f t="shared" si="1"/>
        <v>510</v>
      </c>
    </row>
    <row r="22" spans="1:8" ht="15" x14ac:dyDescent="0.25">
      <c r="A22" s="7" t="s">
        <v>97</v>
      </c>
      <c r="B22" s="1">
        <v>120</v>
      </c>
      <c r="C22" s="1">
        <v>20</v>
      </c>
      <c r="D22" s="8">
        <f t="shared" si="0"/>
        <v>140</v>
      </c>
      <c r="E22" s="1"/>
      <c r="F22" s="1">
        <v>126</v>
      </c>
      <c r="G22" s="1">
        <v>29</v>
      </c>
      <c r="H22" s="8">
        <f t="shared" si="1"/>
        <v>155</v>
      </c>
    </row>
    <row r="23" spans="1:8" ht="15" x14ac:dyDescent="0.25">
      <c r="A23" s="7" t="s">
        <v>98</v>
      </c>
      <c r="B23" s="1">
        <v>217</v>
      </c>
      <c r="C23" s="1">
        <v>17</v>
      </c>
      <c r="D23" s="8">
        <f t="shared" si="0"/>
        <v>234</v>
      </c>
      <c r="E23" s="1"/>
      <c r="F23" s="1">
        <v>546</v>
      </c>
      <c r="G23" s="1">
        <v>92</v>
      </c>
      <c r="H23" s="8">
        <f t="shared" si="1"/>
        <v>638</v>
      </c>
    </row>
    <row r="24" spans="1:8" ht="15" x14ac:dyDescent="0.25">
      <c r="A24" s="7" t="s">
        <v>99</v>
      </c>
      <c r="B24" s="1">
        <v>61</v>
      </c>
      <c r="C24" s="1">
        <v>4</v>
      </c>
      <c r="D24" s="8">
        <f t="shared" si="0"/>
        <v>65</v>
      </c>
      <c r="E24" s="1"/>
      <c r="F24" s="1">
        <v>86</v>
      </c>
      <c r="G24" s="1">
        <v>3</v>
      </c>
      <c r="H24" s="8">
        <f t="shared" si="1"/>
        <v>89</v>
      </c>
    </row>
    <row r="25" spans="1:8" ht="15" x14ac:dyDescent="0.25">
      <c r="A25" s="7" t="s">
        <v>322</v>
      </c>
      <c r="B25" s="1">
        <v>263</v>
      </c>
      <c r="C25" s="1">
        <v>10</v>
      </c>
      <c r="D25" s="8">
        <f t="shared" si="0"/>
        <v>273</v>
      </c>
      <c r="E25" s="1"/>
      <c r="F25" s="1">
        <v>1347</v>
      </c>
      <c r="G25" s="1">
        <v>131</v>
      </c>
      <c r="H25" s="8">
        <f t="shared" si="1"/>
        <v>1478</v>
      </c>
    </row>
    <row r="26" spans="1:8" ht="15" x14ac:dyDescent="0.25">
      <c r="A26" s="7" t="s">
        <v>242</v>
      </c>
      <c r="B26" s="1">
        <v>227</v>
      </c>
      <c r="C26" s="1">
        <v>17</v>
      </c>
      <c r="D26" s="8">
        <f t="shared" si="0"/>
        <v>244</v>
      </c>
      <c r="E26" s="1"/>
      <c r="F26" s="1">
        <v>1245</v>
      </c>
      <c r="G26" s="1">
        <v>123</v>
      </c>
      <c r="H26" s="8">
        <f t="shared" si="1"/>
        <v>1368</v>
      </c>
    </row>
    <row r="27" spans="1:8" ht="15" x14ac:dyDescent="0.25">
      <c r="A27" s="7" t="s">
        <v>243</v>
      </c>
      <c r="B27" s="1">
        <v>250</v>
      </c>
      <c r="C27" s="1">
        <v>21</v>
      </c>
      <c r="D27" s="8">
        <f t="shared" si="0"/>
        <v>271</v>
      </c>
      <c r="E27" s="1"/>
      <c r="F27" s="1">
        <v>1328</v>
      </c>
      <c r="G27" s="1">
        <v>130</v>
      </c>
      <c r="H27" s="8">
        <f t="shared" si="1"/>
        <v>1458</v>
      </c>
    </row>
    <row r="28" spans="1:8" ht="15" x14ac:dyDescent="0.25">
      <c r="A28" s="7" t="s">
        <v>100</v>
      </c>
      <c r="B28" s="41">
        <v>163</v>
      </c>
      <c r="C28" s="41">
        <v>14</v>
      </c>
      <c r="D28" s="8">
        <f t="shared" si="0"/>
        <v>177</v>
      </c>
      <c r="E28" s="41"/>
      <c r="F28" s="41">
        <v>264</v>
      </c>
      <c r="G28" s="41">
        <v>29</v>
      </c>
      <c r="H28" s="8">
        <f t="shared" si="1"/>
        <v>293</v>
      </c>
    </row>
    <row r="29" spans="1:8" ht="15" x14ac:dyDescent="0.25">
      <c r="A29" s="7" t="s">
        <v>101</v>
      </c>
      <c r="B29" s="1">
        <v>140</v>
      </c>
      <c r="C29" s="1">
        <v>4</v>
      </c>
      <c r="D29" s="8">
        <f t="shared" si="0"/>
        <v>144</v>
      </c>
      <c r="E29" s="1"/>
      <c r="F29" s="1">
        <v>212</v>
      </c>
      <c r="G29" s="1">
        <v>19</v>
      </c>
      <c r="H29" s="8">
        <f t="shared" si="1"/>
        <v>231</v>
      </c>
    </row>
    <row r="30" spans="1:8" ht="15" x14ac:dyDescent="0.25">
      <c r="A30" s="7" t="s">
        <v>102</v>
      </c>
      <c r="B30" s="1">
        <v>654</v>
      </c>
      <c r="C30" s="1">
        <v>27</v>
      </c>
      <c r="D30" s="8">
        <f t="shared" si="0"/>
        <v>681</v>
      </c>
      <c r="E30" s="1"/>
      <c r="F30" s="1">
        <v>937</v>
      </c>
      <c r="G30" s="1">
        <v>71</v>
      </c>
      <c r="H30" s="8">
        <f t="shared" si="1"/>
        <v>1008</v>
      </c>
    </row>
    <row r="31" spans="1:8" ht="15" x14ac:dyDescent="0.25">
      <c r="A31" s="7" t="s">
        <v>103</v>
      </c>
      <c r="B31" s="8">
        <v>0</v>
      </c>
      <c r="C31" s="8">
        <v>0</v>
      </c>
      <c r="D31" s="8">
        <f t="shared" si="0"/>
        <v>0</v>
      </c>
      <c r="E31" s="1"/>
      <c r="F31" s="8">
        <v>0</v>
      </c>
      <c r="G31" s="8">
        <v>0</v>
      </c>
      <c r="H31" s="8">
        <f t="shared" si="1"/>
        <v>0</v>
      </c>
    </row>
    <row r="32" spans="1:8" s="12" customFormat="1" ht="15" x14ac:dyDescent="0.25">
      <c r="A32" s="10" t="s">
        <v>104</v>
      </c>
      <c r="B32" s="1">
        <v>63</v>
      </c>
      <c r="C32" s="1">
        <v>6</v>
      </c>
      <c r="D32" s="8">
        <f t="shared" si="0"/>
        <v>69</v>
      </c>
      <c r="E32" s="1"/>
      <c r="F32" s="1">
        <v>113</v>
      </c>
      <c r="G32" s="1">
        <v>11</v>
      </c>
      <c r="H32" s="8">
        <f t="shared" si="1"/>
        <v>124</v>
      </c>
    </row>
    <row r="33" spans="1:8" ht="15" x14ac:dyDescent="0.25">
      <c r="A33" s="7" t="s">
        <v>105</v>
      </c>
      <c r="B33" s="1">
        <v>82</v>
      </c>
      <c r="C33" s="1">
        <v>14</v>
      </c>
      <c r="D33" s="8">
        <f t="shared" si="0"/>
        <v>96</v>
      </c>
      <c r="E33" s="1"/>
      <c r="F33" s="1">
        <v>695</v>
      </c>
      <c r="G33" s="1">
        <v>115</v>
      </c>
      <c r="H33" s="8">
        <f t="shared" si="1"/>
        <v>810</v>
      </c>
    </row>
    <row r="34" spans="1:8" ht="15" x14ac:dyDescent="0.25">
      <c r="A34" s="7" t="s">
        <v>106</v>
      </c>
      <c r="B34" s="1">
        <v>139</v>
      </c>
      <c r="C34" s="1">
        <v>11</v>
      </c>
      <c r="D34" s="8">
        <f t="shared" si="0"/>
        <v>150</v>
      </c>
      <c r="E34" s="1"/>
      <c r="F34" s="1">
        <v>126</v>
      </c>
      <c r="G34" s="1">
        <v>12</v>
      </c>
      <c r="H34" s="8">
        <f t="shared" si="1"/>
        <v>138</v>
      </c>
    </row>
    <row r="35" spans="1:8" ht="15" x14ac:dyDescent="0.25">
      <c r="A35" s="7" t="s">
        <v>107</v>
      </c>
      <c r="B35" s="41">
        <v>42</v>
      </c>
      <c r="C35" s="41">
        <v>2</v>
      </c>
      <c r="D35" s="8">
        <f t="shared" si="0"/>
        <v>44</v>
      </c>
      <c r="E35" s="41"/>
      <c r="F35" s="41">
        <v>67</v>
      </c>
      <c r="G35" s="41">
        <v>5</v>
      </c>
      <c r="H35" s="8">
        <f t="shared" si="1"/>
        <v>72</v>
      </c>
    </row>
    <row r="36" spans="1:8" ht="15" x14ac:dyDescent="0.25">
      <c r="A36" s="7" t="s">
        <v>108</v>
      </c>
      <c r="B36" s="1">
        <v>123</v>
      </c>
      <c r="C36" s="1">
        <v>14</v>
      </c>
      <c r="D36" s="8">
        <f t="shared" si="0"/>
        <v>137</v>
      </c>
      <c r="E36" s="1"/>
      <c r="F36" s="1">
        <v>308</v>
      </c>
      <c r="G36" s="1">
        <v>38</v>
      </c>
      <c r="H36" s="8">
        <f t="shared" si="1"/>
        <v>346</v>
      </c>
    </row>
    <row r="37" spans="1:8" ht="15" x14ac:dyDescent="0.25">
      <c r="A37" s="7" t="s">
        <v>109</v>
      </c>
      <c r="B37" s="1">
        <v>92</v>
      </c>
      <c r="C37" s="1">
        <v>0</v>
      </c>
      <c r="D37" s="8">
        <f t="shared" si="0"/>
        <v>92</v>
      </c>
      <c r="E37" s="1"/>
      <c r="F37" s="1">
        <v>152</v>
      </c>
      <c r="G37" s="1">
        <v>7</v>
      </c>
      <c r="H37" s="8">
        <f t="shared" si="1"/>
        <v>159</v>
      </c>
    </row>
    <row r="38" spans="1:8" ht="15" x14ac:dyDescent="0.25">
      <c r="A38" s="7" t="s">
        <v>110</v>
      </c>
      <c r="B38" s="1">
        <v>473</v>
      </c>
      <c r="C38" s="1">
        <v>9</v>
      </c>
      <c r="D38" s="8">
        <f t="shared" si="0"/>
        <v>482</v>
      </c>
      <c r="E38" s="1"/>
      <c r="F38" s="1">
        <v>1715</v>
      </c>
      <c r="G38" s="1">
        <v>65</v>
      </c>
      <c r="H38" s="8">
        <f t="shared" si="1"/>
        <v>1780</v>
      </c>
    </row>
    <row r="39" spans="1:8" s="42" customFormat="1" ht="15" x14ac:dyDescent="0.25">
      <c r="A39" s="16" t="s">
        <v>323</v>
      </c>
      <c r="B39" s="41">
        <v>254</v>
      </c>
      <c r="C39" s="41">
        <v>20</v>
      </c>
      <c r="D39" s="8">
        <f t="shared" si="0"/>
        <v>274</v>
      </c>
      <c r="E39" s="41"/>
      <c r="F39" s="41">
        <v>300</v>
      </c>
      <c r="G39" s="41">
        <v>32</v>
      </c>
      <c r="H39" s="8">
        <f t="shared" si="1"/>
        <v>332</v>
      </c>
    </row>
    <row r="40" spans="1:8" ht="15" x14ac:dyDescent="0.25">
      <c r="A40" s="7" t="s">
        <v>348</v>
      </c>
      <c r="B40" s="1">
        <v>59</v>
      </c>
      <c r="C40" s="1">
        <v>1</v>
      </c>
      <c r="D40" s="8">
        <f t="shared" si="0"/>
        <v>60</v>
      </c>
      <c r="E40" s="1"/>
      <c r="F40" s="1">
        <v>212</v>
      </c>
      <c r="G40" s="1">
        <v>24</v>
      </c>
      <c r="H40" s="8">
        <f t="shared" si="1"/>
        <v>236</v>
      </c>
    </row>
    <row r="41" spans="1:8" ht="15" x14ac:dyDescent="0.25">
      <c r="A41" s="7" t="s">
        <v>111</v>
      </c>
      <c r="B41" s="1">
        <v>279</v>
      </c>
      <c r="C41" s="1">
        <v>7</v>
      </c>
      <c r="D41" s="8">
        <f t="shared" si="0"/>
        <v>286</v>
      </c>
      <c r="E41" s="1"/>
      <c r="F41" s="1">
        <v>626</v>
      </c>
      <c r="G41" s="1">
        <v>36</v>
      </c>
      <c r="H41" s="8">
        <f t="shared" si="1"/>
        <v>662</v>
      </c>
    </row>
    <row r="42" spans="1:8" ht="15" x14ac:dyDescent="0.25">
      <c r="A42" s="7" t="s">
        <v>112</v>
      </c>
      <c r="B42" s="1">
        <v>125</v>
      </c>
      <c r="C42" s="1">
        <v>6</v>
      </c>
      <c r="D42" s="8">
        <f t="shared" si="0"/>
        <v>131</v>
      </c>
      <c r="E42" s="1"/>
      <c r="F42" s="1">
        <v>138</v>
      </c>
      <c r="G42" s="1">
        <v>8</v>
      </c>
      <c r="H42" s="8">
        <f t="shared" si="1"/>
        <v>146</v>
      </c>
    </row>
    <row r="43" spans="1:8" ht="15" x14ac:dyDescent="0.25">
      <c r="A43" s="7" t="s">
        <v>113</v>
      </c>
      <c r="B43" s="1">
        <v>38</v>
      </c>
      <c r="C43" s="1">
        <v>3</v>
      </c>
      <c r="D43" s="8">
        <f t="shared" si="0"/>
        <v>41</v>
      </c>
      <c r="E43" s="1"/>
      <c r="F43" s="1">
        <v>116</v>
      </c>
      <c r="G43" s="1">
        <v>28</v>
      </c>
      <c r="H43" s="8">
        <f t="shared" si="1"/>
        <v>144</v>
      </c>
    </row>
    <row r="44" spans="1:8" ht="15" x14ac:dyDescent="0.25">
      <c r="A44" s="7" t="s">
        <v>114</v>
      </c>
      <c r="B44" s="1">
        <v>162</v>
      </c>
      <c r="C44" s="1">
        <v>1</v>
      </c>
      <c r="D44" s="8">
        <f t="shared" si="0"/>
        <v>163</v>
      </c>
      <c r="E44" s="1"/>
      <c r="F44" s="1">
        <v>143</v>
      </c>
      <c r="G44" s="1">
        <v>20</v>
      </c>
      <c r="H44" s="8">
        <f t="shared" si="1"/>
        <v>163</v>
      </c>
    </row>
    <row r="45" spans="1:8" ht="15" x14ac:dyDescent="0.25">
      <c r="A45" s="7" t="s">
        <v>115</v>
      </c>
      <c r="B45" s="1">
        <v>134</v>
      </c>
      <c r="C45" s="1">
        <v>10</v>
      </c>
      <c r="D45" s="8">
        <f t="shared" si="0"/>
        <v>144</v>
      </c>
      <c r="E45" s="1"/>
      <c r="F45" s="1">
        <v>295</v>
      </c>
      <c r="G45" s="1">
        <v>23</v>
      </c>
      <c r="H45" s="8">
        <f t="shared" si="1"/>
        <v>318</v>
      </c>
    </row>
    <row r="46" spans="1:8" s="17" customFormat="1" ht="14.25" x14ac:dyDescent="0.2">
      <c r="A46" s="13" t="s">
        <v>7</v>
      </c>
      <c r="B46" s="8">
        <f>SUM(B4:B45)</f>
        <v>8169</v>
      </c>
      <c r="C46" s="8">
        <f>SUM(C4:C45)</f>
        <v>431</v>
      </c>
      <c r="D46" s="8">
        <f t="shared" si="0"/>
        <v>8600</v>
      </c>
      <c r="E46" s="1"/>
      <c r="F46" s="8">
        <f>SUM(F4:F45)</f>
        <v>22269</v>
      </c>
      <c r="G46" s="8">
        <f>SUM(G4:G45)</f>
        <v>2113</v>
      </c>
      <c r="H46" s="8">
        <f t="shared" si="1"/>
        <v>24382</v>
      </c>
    </row>
    <row r="47" spans="1:8" s="17" customFormat="1" x14ac:dyDescent="0.2">
      <c r="A47" s="73" t="s">
        <v>312</v>
      </c>
      <c r="B47" s="71"/>
      <c r="C47" s="71"/>
      <c r="D47" s="71"/>
      <c r="E47" s="22"/>
      <c r="F47" s="71"/>
      <c r="G47" s="71"/>
      <c r="H47" s="71"/>
    </row>
    <row r="48" spans="1:8" ht="8.4499999999999993" customHeight="1" x14ac:dyDescent="0.25">
      <c r="A48" s="43" t="s">
        <v>220</v>
      </c>
      <c r="B48" s="47"/>
      <c r="C48" s="47"/>
      <c r="D48" s="47"/>
      <c r="E48" s="47"/>
      <c r="F48" s="47"/>
      <c r="G48" s="47"/>
      <c r="H48" s="47"/>
    </row>
    <row r="49" spans="2:8" ht="15.75" x14ac:dyDescent="0.25">
      <c r="B49" s="84"/>
      <c r="C49" s="84"/>
      <c r="D49" s="84"/>
      <c r="E49" s="84"/>
      <c r="F49" s="84"/>
      <c r="G49" s="84"/>
      <c r="H49" s="84"/>
    </row>
    <row r="50" spans="2:8" x14ac:dyDescent="0.2">
      <c r="B50" s="14"/>
      <c r="C50" s="14"/>
      <c r="D50" s="14"/>
      <c r="E50" s="14"/>
      <c r="F50" s="15"/>
      <c r="G50" s="15"/>
      <c r="H50" s="15"/>
    </row>
    <row r="95" spans="2:8" ht="15.75" x14ac:dyDescent="0.25">
      <c r="B95" s="84"/>
      <c r="C95" s="84"/>
      <c r="D95" s="84"/>
      <c r="E95" s="84"/>
      <c r="F95" s="84"/>
      <c r="G95" s="84"/>
      <c r="H95" s="84"/>
    </row>
    <row r="96" spans="2:8" ht="15.75" x14ac:dyDescent="0.25">
      <c r="B96" s="84"/>
      <c r="C96" s="84"/>
      <c r="D96" s="84"/>
      <c r="E96" s="84"/>
      <c r="F96" s="84"/>
      <c r="G96" s="84"/>
      <c r="H96" s="84"/>
    </row>
    <row r="97" spans="2:8" x14ac:dyDescent="0.2">
      <c r="B97" s="14"/>
      <c r="C97" s="14"/>
      <c r="D97" s="14"/>
      <c r="E97" s="14"/>
      <c r="F97" s="15"/>
      <c r="G97" s="15"/>
      <c r="H97" s="15"/>
    </row>
    <row r="142" spans="2:8" ht="15.75" x14ac:dyDescent="0.25">
      <c r="B142" s="84"/>
      <c r="C142" s="84"/>
      <c r="D142" s="84"/>
      <c r="E142" s="84"/>
      <c r="F142" s="84"/>
      <c r="G142" s="84"/>
      <c r="H142" s="84"/>
    </row>
    <row r="143" spans="2:8" ht="15.75" x14ac:dyDescent="0.25">
      <c r="B143" s="84"/>
      <c r="C143" s="84"/>
      <c r="D143" s="84"/>
      <c r="E143" s="84"/>
      <c r="F143" s="84"/>
      <c r="G143" s="84"/>
      <c r="H143" s="84"/>
    </row>
    <row r="144" spans="2:8" x14ac:dyDescent="0.2">
      <c r="B144" s="14"/>
      <c r="C144" s="14"/>
      <c r="D144" s="14"/>
      <c r="E144" s="14"/>
      <c r="F144" s="15"/>
      <c r="G144" s="15"/>
      <c r="H144" s="15"/>
    </row>
  </sheetData>
  <mergeCells count="8">
    <mergeCell ref="A1:H1"/>
    <mergeCell ref="B143:H143"/>
    <mergeCell ref="B49:H49"/>
    <mergeCell ref="B2:D2"/>
    <mergeCell ref="F2:H2"/>
    <mergeCell ref="B95:H95"/>
    <mergeCell ref="B96:H96"/>
    <mergeCell ref="B142:H142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2" manualBreakCount="2">
    <brk id="94" max="16383" man="1"/>
    <brk id="1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zoomScale="110" zoomScaleNormal="110" workbookViewId="0">
      <selection activeCell="G19" sqref="G19"/>
    </sheetView>
  </sheetViews>
  <sheetFormatPr defaultRowHeight="12" x14ac:dyDescent="0.2"/>
  <cols>
    <col min="1" max="1" width="21.7109375" style="21" bestFit="1" customWidth="1"/>
    <col min="2" max="4" width="8.28515625" style="21" customWidth="1"/>
    <col min="5" max="5" width="3" style="21" customWidth="1"/>
    <col min="6" max="8" width="8.28515625" style="21" customWidth="1"/>
    <col min="9" max="16384" width="9.140625" style="21"/>
  </cols>
  <sheetData>
    <row r="1" spans="1:8" ht="13.15" customHeight="1" x14ac:dyDescent="0.2">
      <c r="A1" s="86" t="s">
        <v>210</v>
      </c>
      <c r="B1" s="86"/>
      <c r="C1" s="86"/>
      <c r="D1" s="86"/>
      <c r="E1" s="86"/>
      <c r="F1" s="86"/>
      <c r="G1" s="86"/>
      <c r="H1" s="86"/>
    </row>
    <row r="2" spans="1:8" ht="12.75" x14ac:dyDescent="0.2">
      <c r="A2" s="33">
        <v>43872</v>
      </c>
      <c r="B2" s="88" t="s">
        <v>206</v>
      </c>
      <c r="C2" s="88"/>
      <c r="D2" s="88"/>
      <c r="E2" s="34"/>
      <c r="F2" s="88" t="s">
        <v>207</v>
      </c>
      <c r="G2" s="88"/>
      <c r="H2" s="88"/>
    </row>
    <row r="3" spans="1:8" x14ac:dyDescent="0.2">
      <c r="A3" s="34" t="s">
        <v>214</v>
      </c>
      <c r="B3" s="34" t="s">
        <v>203</v>
      </c>
      <c r="C3" s="34" t="s">
        <v>204</v>
      </c>
      <c r="D3" s="34" t="s">
        <v>205</v>
      </c>
      <c r="E3" s="34"/>
      <c r="F3" s="34" t="s">
        <v>203</v>
      </c>
      <c r="G3" s="34" t="s">
        <v>204</v>
      </c>
      <c r="H3" s="34" t="s">
        <v>205</v>
      </c>
    </row>
    <row r="4" spans="1:8" s="36" customFormat="1" ht="12.75" x14ac:dyDescent="0.2">
      <c r="A4" s="35" t="s">
        <v>335</v>
      </c>
      <c r="B4" s="1">
        <v>1535</v>
      </c>
      <c r="C4" s="1">
        <v>80</v>
      </c>
      <c r="D4" s="8">
        <f t="shared" ref="D4:D54" si="0">SUM(B4:C4)</f>
        <v>1615</v>
      </c>
      <c r="E4" s="1"/>
      <c r="F4" s="1">
        <v>3145</v>
      </c>
      <c r="G4" s="1">
        <v>316</v>
      </c>
      <c r="H4" s="8">
        <f>SUM(F4:G4)</f>
        <v>3461</v>
      </c>
    </row>
    <row r="5" spans="1:8" ht="12.75" x14ac:dyDescent="0.2">
      <c r="A5" s="35" t="s">
        <v>116</v>
      </c>
      <c r="B5" s="1">
        <v>344</v>
      </c>
      <c r="C5" s="1">
        <v>8</v>
      </c>
      <c r="D5" s="8">
        <f t="shared" si="0"/>
        <v>352</v>
      </c>
      <c r="E5" s="1"/>
      <c r="F5" s="1">
        <v>553</v>
      </c>
      <c r="G5" s="1">
        <v>34</v>
      </c>
      <c r="H5" s="8">
        <f t="shared" ref="H5:H54" si="1">SUM(F5:G5)</f>
        <v>587</v>
      </c>
    </row>
    <row r="6" spans="1:8" s="36" customFormat="1" ht="12.75" x14ac:dyDescent="0.2">
      <c r="A6" s="35" t="s">
        <v>245</v>
      </c>
      <c r="B6" s="1">
        <v>2934</v>
      </c>
      <c r="C6" s="1">
        <v>237</v>
      </c>
      <c r="D6" s="8">
        <f t="shared" si="0"/>
        <v>3171</v>
      </c>
      <c r="E6" s="1"/>
      <c r="F6" s="1">
        <v>4449</v>
      </c>
      <c r="G6" s="1">
        <v>606</v>
      </c>
      <c r="H6" s="8">
        <f t="shared" si="1"/>
        <v>5055</v>
      </c>
    </row>
    <row r="7" spans="1:8" ht="12.75" x14ac:dyDescent="0.2">
      <c r="A7" s="35" t="s">
        <v>117</v>
      </c>
      <c r="B7" s="1">
        <v>178</v>
      </c>
      <c r="C7" s="1">
        <v>3</v>
      </c>
      <c r="D7" s="8">
        <f t="shared" si="0"/>
        <v>181</v>
      </c>
      <c r="E7" s="1"/>
      <c r="F7" s="1">
        <v>292</v>
      </c>
      <c r="G7" s="1">
        <v>10</v>
      </c>
      <c r="H7" s="8">
        <f t="shared" si="1"/>
        <v>302</v>
      </c>
    </row>
    <row r="8" spans="1:8" ht="12.75" x14ac:dyDescent="0.2">
      <c r="A8" s="35" t="s">
        <v>118</v>
      </c>
      <c r="B8" s="1">
        <v>715</v>
      </c>
      <c r="C8" s="1">
        <v>10</v>
      </c>
      <c r="D8" s="8">
        <f t="shared" si="0"/>
        <v>725</v>
      </c>
      <c r="E8" s="1"/>
      <c r="F8" s="1">
        <v>1297</v>
      </c>
      <c r="G8" s="1">
        <v>65</v>
      </c>
      <c r="H8" s="8">
        <f t="shared" si="1"/>
        <v>1362</v>
      </c>
    </row>
    <row r="9" spans="1:8" ht="12.75" x14ac:dyDescent="0.2">
      <c r="A9" s="35" t="s">
        <v>119</v>
      </c>
      <c r="B9" s="41">
        <v>291</v>
      </c>
      <c r="C9" s="41">
        <v>9</v>
      </c>
      <c r="D9" s="8">
        <f t="shared" si="0"/>
        <v>300</v>
      </c>
      <c r="E9" s="1"/>
      <c r="F9" s="1">
        <v>314</v>
      </c>
      <c r="G9" s="1">
        <v>24</v>
      </c>
      <c r="H9" s="8">
        <f t="shared" si="1"/>
        <v>338</v>
      </c>
    </row>
    <row r="10" spans="1:8" ht="12.75" x14ac:dyDescent="0.2">
      <c r="A10" s="35" t="s">
        <v>120</v>
      </c>
      <c r="B10" s="41">
        <v>243</v>
      </c>
      <c r="C10" s="41">
        <v>22</v>
      </c>
      <c r="D10" s="8">
        <f t="shared" si="0"/>
        <v>265</v>
      </c>
      <c r="E10" s="1"/>
      <c r="F10" s="1">
        <v>398</v>
      </c>
      <c r="G10" s="1">
        <v>42</v>
      </c>
      <c r="H10" s="8">
        <f t="shared" si="1"/>
        <v>440</v>
      </c>
    </row>
    <row r="11" spans="1:8" s="36" customFormat="1" ht="12.75" x14ac:dyDescent="0.2">
      <c r="A11" s="35" t="s">
        <v>314</v>
      </c>
      <c r="B11" s="41">
        <v>2203</v>
      </c>
      <c r="C11" s="41">
        <v>120</v>
      </c>
      <c r="D11" s="40">
        <f t="shared" si="0"/>
        <v>2323</v>
      </c>
      <c r="E11" s="41"/>
      <c r="F11" s="41">
        <v>3409</v>
      </c>
      <c r="G11" s="41">
        <v>216</v>
      </c>
      <c r="H11" s="40">
        <f t="shared" si="1"/>
        <v>3625</v>
      </c>
    </row>
    <row r="12" spans="1:8" s="36" customFormat="1" ht="12.75" x14ac:dyDescent="0.2">
      <c r="A12" s="35" t="s">
        <v>121</v>
      </c>
      <c r="B12" s="41">
        <v>224</v>
      </c>
      <c r="C12" s="41">
        <v>2</v>
      </c>
      <c r="D12" s="40">
        <f t="shared" si="0"/>
        <v>226</v>
      </c>
      <c r="E12" s="41"/>
      <c r="F12" s="41">
        <v>363</v>
      </c>
      <c r="G12" s="41">
        <v>21</v>
      </c>
      <c r="H12" s="40">
        <f t="shared" si="1"/>
        <v>384</v>
      </c>
    </row>
    <row r="13" spans="1:8" ht="12.75" x14ac:dyDescent="0.2">
      <c r="A13" s="35" t="s">
        <v>244</v>
      </c>
      <c r="B13" s="41">
        <v>208</v>
      </c>
      <c r="C13" s="41">
        <v>5</v>
      </c>
      <c r="D13" s="40">
        <f t="shared" si="0"/>
        <v>213</v>
      </c>
      <c r="E13" s="41"/>
      <c r="F13" s="41">
        <v>337</v>
      </c>
      <c r="G13" s="41">
        <v>6</v>
      </c>
      <c r="H13" s="40">
        <f t="shared" si="1"/>
        <v>343</v>
      </c>
    </row>
    <row r="14" spans="1:8" ht="12.75" x14ac:dyDescent="0.2">
      <c r="A14" s="35" t="s">
        <v>122</v>
      </c>
      <c r="B14" s="41">
        <v>185</v>
      </c>
      <c r="C14" s="41">
        <v>13</v>
      </c>
      <c r="D14" s="40">
        <f t="shared" si="0"/>
        <v>198</v>
      </c>
      <c r="E14" s="41"/>
      <c r="F14" s="41">
        <v>641</v>
      </c>
      <c r="G14" s="41">
        <v>53</v>
      </c>
      <c r="H14" s="40">
        <f t="shared" si="1"/>
        <v>694</v>
      </c>
    </row>
    <row r="15" spans="1:8" ht="12.75" x14ac:dyDescent="0.2">
      <c r="A15" s="35" t="s">
        <v>123</v>
      </c>
      <c r="B15" s="41">
        <v>736</v>
      </c>
      <c r="C15" s="41">
        <v>29</v>
      </c>
      <c r="D15" s="40">
        <f t="shared" si="0"/>
        <v>765</v>
      </c>
      <c r="E15" s="41"/>
      <c r="F15" s="41">
        <v>966</v>
      </c>
      <c r="G15" s="41">
        <v>67</v>
      </c>
      <c r="H15" s="40">
        <f t="shared" si="1"/>
        <v>1033</v>
      </c>
    </row>
    <row r="16" spans="1:8" s="36" customFormat="1" ht="11.25" customHeight="1" x14ac:dyDescent="0.2">
      <c r="A16" s="35" t="s">
        <v>124</v>
      </c>
      <c r="B16" s="41">
        <v>996</v>
      </c>
      <c r="C16" s="41">
        <v>40</v>
      </c>
      <c r="D16" s="40">
        <f t="shared" si="0"/>
        <v>1036</v>
      </c>
      <c r="E16" s="41"/>
      <c r="F16" s="41">
        <v>2070</v>
      </c>
      <c r="G16" s="41">
        <v>190</v>
      </c>
      <c r="H16" s="40">
        <f t="shared" si="1"/>
        <v>2260</v>
      </c>
    </row>
    <row r="17" spans="1:8" ht="12.75" x14ac:dyDescent="0.2">
      <c r="A17" s="35" t="s">
        <v>125</v>
      </c>
      <c r="B17" s="41">
        <v>2897</v>
      </c>
      <c r="C17" s="41">
        <v>82</v>
      </c>
      <c r="D17" s="40">
        <f t="shared" si="0"/>
        <v>2979</v>
      </c>
      <c r="E17" s="41"/>
      <c r="F17" s="41">
        <v>4043</v>
      </c>
      <c r="G17" s="41">
        <v>217</v>
      </c>
      <c r="H17" s="40">
        <f t="shared" si="1"/>
        <v>4260</v>
      </c>
    </row>
    <row r="18" spans="1:8" s="36" customFormat="1" ht="12.75" x14ac:dyDescent="0.2">
      <c r="A18" s="35" t="s">
        <v>126</v>
      </c>
      <c r="B18" s="41">
        <v>1207</v>
      </c>
      <c r="C18" s="41">
        <v>26</v>
      </c>
      <c r="D18" s="40">
        <f t="shared" si="0"/>
        <v>1233</v>
      </c>
      <c r="E18" s="41"/>
      <c r="F18" s="41">
        <v>1545</v>
      </c>
      <c r="G18" s="41">
        <v>72</v>
      </c>
      <c r="H18" s="40">
        <f t="shared" si="1"/>
        <v>1617</v>
      </c>
    </row>
    <row r="19" spans="1:8" ht="12.75" x14ac:dyDescent="0.2">
      <c r="A19" s="35" t="s">
        <v>336</v>
      </c>
      <c r="B19" s="41">
        <v>240</v>
      </c>
      <c r="C19" s="41">
        <v>8</v>
      </c>
      <c r="D19" s="40">
        <f t="shared" si="0"/>
        <v>248</v>
      </c>
      <c r="E19" s="41"/>
      <c r="F19" s="41">
        <v>418</v>
      </c>
      <c r="G19" s="41">
        <v>18</v>
      </c>
      <c r="H19" s="40">
        <f t="shared" si="1"/>
        <v>436</v>
      </c>
    </row>
    <row r="20" spans="1:8" ht="12.75" x14ac:dyDescent="0.2">
      <c r="A20" s="35" t="s">
        <v>246</v>
      </c>
      <c r="B20" s="41">
        <v>1006</v>
      </c>
      <c r="C20" s="41">
        <v>51</v>
      </c>
      <c r="D20" s="40">
        <f t="shared" si="0"/>
        <v>1057</v>
      </c>
      <c r="E20" s="41"/>
      <c r="F20" s="41">
        <v>2360</v>
      </c>
      <c r="G20" s="41">
        <v>243</v>
      </c>
      <c r="H20" s="40">
        <f t="shared" si="1"/>
        <v>2603</v>
      </c>
    </row>
    <row r="21" spans="1:8" ht="12.75" x14ac:dyDescent="0.2">
      <c r="A21" s="35" t="s">
        <v>247</v>
      </c>
      <c r="B21" s="41">
        <v>824</v>
      </c>
      <c r="C21" s="41">
        <v>70</v>
      </c>
      <c r="D21" s="40">
        <f t="shared" si="0"/>
        <v>894</v>
      </c>
      <c r="E21" s="41"/>
      <c r="F21" s="41">
        <v>2105</v>
      </c>
      <c r="G21" s="41">
        <v>136</v>
      </c>
      <c r="H21" s="40">
        <f t="shared" si="1"/>
        <v>2241</v>
      </c>
    </row>
    <row r="22" spans="1:8" ht="11.25" customHeight="1" x14ac:dyDescent="0.2">
      <c r="A22" s="35" t="s">
        <v>248</v>
      </c>
      <c r="B22" s="41">
        <v>389</v>
      </c>
      <c r="C22" s="41">
        <v>26</v>
      </c>
      <c r="D22" s="40">
        <f t="shared" si="0"/>
        <v>415</v>
      </c>
      <c r="E22" s="41"/>
      <c r="F22" s="41">
        <v>1416</v>
      </c>
      <c r="G22" s="41">
        <v>83</v>
      </c>
      <c r="H22" s="40">
        <f t="shared" si="1"/>
        <v>1499</v>
      </c>
    </row>
    <row r="23" spans="1:8" ht="12.75" x14ac:dyDescent="0.2">
      <c r="A23" s="35" t="s">
        <v>249</v>
      </c>
      <c r="B23" s="41">
        <v>579</v>
      </c>
      <c r="C23" s="41">
        <v>55</v>
      </c>
      <c r="D23" s="40">
        <f t="shared" si="0"/>
        <v>634</v>
      </c>
      <c r="E23" s="41"/>
      <c r="F23" s="41">
        <v>1488</v>
      </c>
      <c r="G23" s="41">
        <v>75</v>
      </c>
      <c r="H23" s="40">
        <f t="shared" si="1"/>
        <v>1563</v>
      </c>
    </row>
    <row r="24" spans="1:8" ht="12.75" x14ac:dyDescent="0.2">
      <c r="A24" s="35" t="s">
        <v>250</v>
      </c>
      <c r="B24" s="41">
        <v>400</v>
      </c>
      <c r="C24" s="41">
        <v>9</v>
      </c>
      <c r="D24" s="40">
        <f t="shared" si="0"/>
        <v>409</v>
      </c>
      <c r="E24" s="41"/>
      <c r="F24" s="41">
        <v>1074</v>
      </c>
      <c r="G24" s="41">
        <v>28</v>
      </c>
      <c r="H24" s="40">
        <f t="shared" si="1"/>
        <v>1102</v>
      </c>
    </row>
    <row r="25" spans="1:8" ht="12.75" x14ac:dyDescent="0.2">
      <c r="A25" s="35" t="s">
        <v>251</v>
      </c>
      <c r="B25" s="41">
        <v>1027</v>
      </c>
      <c r="C25" s="41">
        <v>65</v>
      </c>
      <c r="D25" s="40">
        <f t="shared" si="0"/>
        <v>1092</v>
      </c>
      <c r="E25" s="41"/>
      <c r="F25" s="41">
        <v>1770</v>
      </c>
      <c r="G25" s="41">
        <v>122</v>
      </c>
      <c r="H25" s="40">
        <f t="shared" si="1"/>
        <v>1892</v>
      </c>
    </row>
    <row r="26" spans="1:8" ht="12.75" x14ac:dyDescent="0.2">
      <c r="A26" s="35" t="s">
        <v>252</v>
      </c>
      <c r="B26" s="41">
        <v>715</v>
      </c>
      <c r="C26" s="41">
        <v>16</v>
      </c>
      <c r="D26" s="40">
        <f t="shared" si="0"/>
        <v>731</v>
      </c>
      <c r="E26" s="41"/>
      <c r="F26" s="41">
        <v>1501</v>
      </c>
      <c r="G26" s="41">
        <v>59</v>
      </c>
      <c r="H26" s="40">
        <f t="shared" si="1"/>
        <v>1560</v>
      </c>
    </row>
    <row r="27" spans="1:8" ht="12.75" x14ac:dyDescent="0.2">
      <c r="A27" s="35" t="s">
        <v>253</v>
      </c>
      <c r="B27" s="41">
        <v>1108</v>
      </c>
      <c r="C27" s="41">
        <v>43</v>
      </c>
      <c r="D27" s="40">
        <f t="shared" si="0"/>
        <v>1151</v>
      </c>
      <c r="E27" s="41"/>
      <c r="F27" s="41">
        <v>1775</v>
      </c>
      <c r="G27" s="41">
        <v>74</v>
      </c>
      <c r="H27" s="40">
        <f t="shared" si="1"/>
        <v>1849</v>
      </c>
    </row>
    <row r="28" spans="1:8" ht="12.75" x14ac:dyDescent="0.2">
      <c r="A28" s="35" t="s">
        <v>254</v>
      </c>
      <c r="B28" s="41">
        <v>816</v>
      </c>
      <c r="C28" s="41">
        <v>34</v>
      </c>
      <c r="D28" s="40">
        <f t="shared" si="0"/>
        <v>850</v>
      </c>
      <c r="E28" s="41"/>
      <c r="F28" s="41">
        <v>1659</v>
      </c>
      <c r="G28" s="41">
        <v>71</v>
      </c>
      <c r="H28" s="40">
        <f t="shared" si="1"/>
        <v>1730</v>
      </c>
    </row>
    <row r="29" spans="1:8" ht="12.75" x14ac:dyDescent="0.2">
      <c r="A29" s="35" t="s">
        <v>255</v>
      </c>
      <c r="B29" s="41">
        <v>844</v>
      </c>
      <c r="C29" s="41">
        <v>24</v>
      </c>
      <c r="D29" s="40">
        <f t="shared" si="0"/>
        <v>868</v>
      </c>
      <c r="E29" s="41"/>
      <c r="F29" s="41">
        <v>1577</v>
      </c>
      <c r="G29" s="41">
        <v>64</v>
      </c>
      <c r="H29" s="40">
        <f t="shared" si="1"/>
        <v>1641</v>
      </c>
    </row>
    <row r="30" spans="1:8" ht="12.75" x14ac:dyDescent="0.2">
      <c r="A30" s="35" t="s">
        <v>256</v>
      </c>
      <c r="B30" s="41">
        <v>536</v>
      </c>
      <c r="C30" s="41">
        <v>12</v>
      </c>
      <c r="D30" s="40">
        <f t="shared" si="0"/>
        <v>548</v>
      </c>
      <c r="E30" s="41"/>
      <c r="F30" s="41">
        <v>1386</v>
      </c>
      <c r="G30" s="41">
        <v>49</v>
      </c>
      <c r="H30" s="40">
        <f t="shared" si="1"/>
        <v>1435</v>
      </c>
    </row>
    <row r="31" spans="1:8" ht="12.75" x14ac:dyDescent="0.2">
      <c r="A31" s="35" t="s">
        <v>257</v>
      </c>
      <c r="B31" s="41">
        <v>767</v>
      </c>
      <c r="C31" s="41">
        <v>62</v>
      </c>
      <c r="D31" s="40">
        <f t="shared" si="0"/>
        <v>829</v>
      </c>
      <c r="E31" s="41"/>
      <c r="F31" s="41">
        <v>1714</v>
      </c>
      <c r="G31" s="41">
        <v>155</v>
      </c>
      <c r="H31" s="40">
        <f t="shared" si="1"/>
        <v>1869</v>
      </c>
    </row>
    <row r="32" spans="1:8" ht="12.75" x14ac:dyDescent="0.2">
      <c r="A32" s="35" t="s">
        <v>127</v>
      </c>
      <c r="B32" s="41">
        <v>224</v>
      </c>
      <c r="C32" s="41">
        <v>2</v>
      </c>
      <c r="D32" s="40">
        <f t="shared" si="0"/>
        <v>226</v>
      </c>
      <c r="E32" s="41"/>
      <c r="F32" s="41">
        <v>270</v>
      </c>
      <c r="G32" s="41">
        <v>22</v>
      </c>
      <c r="H32" s="40">
        <f t="shared" si="1"/>
        <v>292</v>
      </c>
    </row>
    <row r="33" spans="1:8" s="36" customFormat="1" ht="12.75" x14ac:dyDescent="0.2">
      <c r="A33" s="35" t="s">
        <v>128</v>
      </c>
      <c r="B33" s="41">
        <v>3235</v>
      </c>
      <c r="C33" s="41">
        <v>66</v>
      </c>
      <c r="D33" s="40">
        <f t="shared" si="0"/>
        <v>3301</v>
      </c>
      <c r="E33" s="41"/>
      <c r="F33" s="41">
        <v>5555</v>
      </c>
      <c r="G33" s="41">
        <v>226</v>
      </c>
      <c r="H33" s="40">
        <f t="shared" si="1"/>
        <v>5781</v>
      </c>
    </row>
    <row r="34" spans="1:8" s="36" customFormat="1" ht="12.75" x14ac:dyDescent="0.2">
      <c r="A34" s="35" t="s">
        <v>129</v>
      </c>
      <c r="B34" s="41">
        <v>1987</v>
      </c>
      <c r="C34" s="41">
        <v>0</v>
      </c>
      <c r="D34" s="40">
        <f t="shared" si="0"/>
        <v>1987</v>
      </c>
      <c r="E34" s="41"/>
      <c r="F34" s="41">
        <v>3450</v>
      </c>
      <c r="G34" s="41">
        <v>0</v>
      </c>
      <c r="H34" s="40">
        <f t="shared" si="1"/>
        <v>3450</v>
      </c>
    </row>
    <row r="35" spans="1:8" s="36" customFormat="1" ht="12.75" x14ac:dyDescent="0.2">
      <c r="A35" s="35" t="s">
        <v>130</v>
      </c>
      <c r="B35" s="41">
        <v>336</v>
      </c>
      <c r="C35" s="41">
        <v>14</v>
      </c>
      <c r="D35" s="40">
        <f t="shared" si="0"/>
        <v>350</v>
      </c>
      <c r="E35" s="41"/>
      <c r="F35" s="41">
        <v>706</v>
      </c>
      <c r="G35" s="41">
        <v>49</v>
      </c>
      <c r="H35" s="40">
        <f t="shared" si="1"/>
        <v>755</v>
      </c>
    </row>
    <row r="36" spans="1:8" s="36" customFormat="1" ht="12.75" x14ac:dyDescent="0.2">
      <c r="A36" s="35" t="s">
        <v>258</v>
      </c>
      <c r="B36" s="1">
        <v>1060</v>
      </c>
      <c r="C36" s="1">
        <v>31</v>
      </c>
      <c r="D36" s="8">
        <f t="shared" si="0"/>
        <v>1091</v>
      </c>
      <c r="E36" s="1"/>
      <c r="F36" s="1">
        <v>2463</v>
      </c>
      <c r="G36" s="1">
        <v>146</v>
      </c>
      <c r="H36" s="8">
        <f t="shared" si="1"/>
        <v>2609</v>
      </c>
    </row>
    <row r="37" spans="1:8" s="36" customFormat="1" ht="12.75" x14ac:dyDescent="0.2">
      <c r="A37" s="35" t="s">
        <v>259</v>
      </c>
      <c r="B37" s="1">
        <v>797</v>
      </c>
      <c r="C37" s="1">
        <v>20</v>
      </c>
      <c r="D37" s="8">
        <f t="shared" si="0"/>
        <v>817</v>
      </c>
      <c r="E37" s="1"/>
      <c r="F37" s="1">
        <v>1863</v>
      </c>
      <c r="G37" s="1">
        <v>106</v>
      </c>
      <c r="H37" s="8">
        <f t="shared" si="1"/>
        <v>1969</v>
      </c>
    </row>
    <row r="38" spans="1:8" s="36" customFormat="1" ht="12.75" x14ac:dyDescent="0.2">
      <c r="A38" s="35" t="s">
        <v>260</v>
      </c>
      <c r="B38" s="1">
        <v>799</v>
      </c>
      <c r="C38" s="1">
        <v>16</v>
      </c>
      <c r="D38" s="8">
        <f t="shared" si="0"/>
        <v>815</v>
      </c>
      <c r="E38" s="1"/>
      <c r="F38" s="1">
        <v>2092</v>
      </c>
      <c r="G38" s="1">
        <v>72</v>
      </c>
      <c r="H38" s="8">
        <f t="shared" si="1"/>
        <v>2164</v>
      </c>
    </row>
    <row r="39" spans="1:8" s="36" customFormat="1" ht="12.75" x14ac:dyDescent="0.2">
      <c r="A39" s="35" t="s">
        <v>261</v>
      </c>
      <c r="B39" s="1">
        <v>381</v>
      </c>
      <c r="C39" s="1">
        <v>12</v>
      </c>
      <c r="D39" s="8">
        <f t="shared" si="0"/>
        <v>393</v>
      </c>
      <c r="E39" s="1"/>
      <c r="F39" s="1">
        <v>1342</v>
      </c>
      <c r="G39" s="1">
        <v>43</v>
      </c>
      <c r="H39" s="8">
        <f t="shared" si="1"/>
        <v>1385</v>
      </c>
    </row>
    <row r="40" spans="1:8" s="36" customFormat="1" ht="12.75" x14ac:dyDescent="0.2">
      <c r="A40" s="35" t="s">
        <v>262</v>
      </c>
      <c r="B40" s="1">
        <v>1069</v>
      </c>
      <c r="C40" s="1">
        <v>28</v>
      </c>
      <c r="D40" s="8">
        <f t="shared" si="0"/>
        <v>1097</v>
      </c>
      <c r="E40" s="1"/>
      <c r="F40" s="1">
        <v>2343</v>
      </c>
      <c r="G40" s="1">
        <v>112</v>
      </c>
      <c r="H40" s="8">
        <f t="shared" si="1"/>
        <v>2455</v>
      </c>
    </row>
    <row r="41" spans="1:8" s="36" customFormat="1" ht="12.75" x14ac:dyDescent="0.2">
      <c r="A41" s="35" t="s">
        <v>263</v>
      </c>
      <c r="B41" s="1">
        <v>651</v>
      </c>
      <c r="C41" s="1">
        <v>11</v>
      </c>
      <c r="D41" s="8">
        <f t="shared" si="0"/>
        <v>662</v>
      </c>
      <c r="E41" s="1"/>
      <c r="F41" s="1">
        <v>1655</v>
      </c>
      <c r="G41" s="1">
        <v>58</v>
      </c>
      <c r="H41" s="8">
        <f t="shared" si="1"/>
        <v>1713</v>
      </c>
    </row>
    <row r="42" spans="1:8" s="36" customFormat="1" ht="12.75" x14ac:dyDescent="0.2">
      <c r="A42" s="35" t="s">
        <v>264</v>
      </c>
      <c r="B42" s="1">
        <v>679</v>
      </c>
      <c r="C42" s="1">
        <v>26</v>
      </c>
      <c r="D42" s="8">
        <f t="shared" si="0"/>
        <v>705</v>
      </c>
      <c r="E42" s="1"/>
      <c r="F42" s="1">
        <v>1633</v>
      </c>
      <c r="G42" s="1">
        <v>58</v>
      </c>
      <c r="H42" s="8">
        <f t="shared" si="1"/>
        <v>1691</v>
      </c>
    </row>
    <row r="43" spans="1:8" s="36" customFormat="1" ht="12.75" x14ac:dyDescent="0.2">
      <c r="A43" s="35" t="s">
        <v>265</v>
      </c>
      <c r="B43" s="1">
        <v>728</v>
      </c>
      <c r="C43" s="41">
        <v>23</v>
      </c>
      <c r="D43" s="40">
        <f t="shared" si="0"/>
        <v>751</v>
      </c>
      <c r="E43" s="41"/>
      <c r="F43" s="41">
        <v>2217</v>
      </c>
      <c r="G43" s="41">
        <v>137</v>
      </c>
      <c r="H43" s="40">
        <f t="shared" si="1"/>
        <v>2354</v>
      </c>
    </row>
    <row r="44" spans="1:8" s="36" customFormat="1" ht="12.75" x14ac:dyDescent="0.2">
      <c r="A44" s="35" t="s">
        <v>266</v>
      </c>
      <c r="B44" s="1">
        <v>779</v>
      </c>
      <c r="C44" s="1">
        <v>34</v>
      </c>
      <c r="D44" s="8">
        <f t="shared" si="0"/>
        <v>813</v>
      </c>
      <c r="E44" s="1"/>
      <c r="F44" s="1">
        <v>2184</v>
      </c>
      <c r="G44" s="1">
        <v>63</v>
      </c>
      <c r="H44" s="8">
        <f t="shared" si="1"/>
        <v>2247</v>
      </c>
    </row>
    <row r="45" spans="1:8" ht="12.75" x14ac:dyDescent="0.2">
      <c r="A45" s="35" t="s">
        <v>131</v>
      </c>
      <c r="B45" s="1">
        <v>933</v>
      </c>
      <c r="C45" s="1">
        <v>15</v>
      </c>
      <c r="D45" s="8">
        <f t="shared" si="0"/>
        <v>948</v>
      </c>
      <c r="E45" s="1"/>
      <c r="F45" s="1">
        <v>1170</v>
      </c>
      <c r="G45" s="1">
        <v>80</v>
      </c>
      <c r="H45" s="8">
        <f t="shared" si="1"/>
        <v>1250</v>
      </c>
    </row>
    <row r="46" spans="1:8" ht="12.75" x14ac:dyDescent="0.2">
      <c r="A46" s="35" t="s">
        <v>132</v>
      </c>
      <c r="B46" s="1">
        <v>920</v>
      </c>
      <c r="C46" s="1">
        <v>16</v>
      </c>
      <c r="D46" s="8">
        <f t="shared" si="0"/>
        <v>936</v>
      </c>
      <c r="E46" s="1"/>
      <c r="F46" s="1">
        <v>691</v>
      </c>
      <c r="G46" s="1">
        <v>20</v>
      </c>
      <c r="H46" s="8">
        <f t="shared" si="1"/>
        <v>711</v>
      </c>
    </row>
    <row r="47" spans="1:8" ht="12.75" x14ac:dyDescent="0.2">
      <c r="A47" s="35" t="s">
        <v>133</v>
      </c>
      <c r="B47" s="1">
        <v>1939</v>
      </c>
      <c r="C47" s="1">
        <v>52</v>
      </c>
      <c r="D47" s="8">
        <f t="shared" si="0"/>
        <v>1991</v>
      </c>
      <c r="E47" s="1"/>
      <c r="F47" s="1">
        <v>2149</v>
      </c>
      <c r="G47" s="1">
        <v>109</v>
      </c>
      <c r="H47" s="8">
        <f t="shared" si="1"/>
        <v>2258</v>
      </c>
    </row>
    <row r="48" spans="1:8" s="36" customFormat="1" ht="12.75" x14ac:dyDescent="0.2">
      <c r="A48" s="35" t="s">
        <v>267</v>
      </c>
      <c r="B48" s="1">
        <v>519</v>
      </c>
      <c r="C48" s="1">
        <v>32</v>
      </c>
      <c r="D48" s="8">
        <f t="shared" si="0"/>
        <v>551</v>
      </c>
      <c r="E48" s="1"/>
      <c r="F48" s="1">
        <v>2197</v>
      </c>
      <c r="G48" s="1">
        <v>235</v>
      </c>
      <c r="H48" s="8">
        <f t="shared" si="1"/>
        <v>2432</v>
      </c>
    </row>
    <row r="49" spans="1:8" ht="12.75" x14ac:dyDescent="0.2">
      <c r="A49" s="35" t="s">
        <v>134</v>
      </c>
      <c r="B49" s="1">
        <v>48</v>
      </c>
      <c r="C49" s="1">
        <v>1</v>
      </c>
      <c r="D49" s="8">
        <f t="shared" si="0"/>
        <v>49</v>
      </c>
      <c r="E49" s="1"/>
      <c r="F49" s="1">
        <v>113</v>
      </c>
      <c r="G49" s="1">
        <v>4</v>
      </c>
      <c r="H49" s="8">
        <f t="shared" si="1"/>
        <v>117</v>
      </c>
    </row>
    <row r="50" spans="1:8" ht="12.75" x14ac:dyDescent="0.2">
      <c r="A50" s="35" t="s">
        <v>135</v>
      </c>
      <c r="B50" s="1">
        <v>194</v>
      </c>
      <c r="C50" s="1">
        <v>2</v>
      </c>
      <c r="D50" s="8">
        <f t="shared" si="0"/>
        <v>196</v>
      </c>
      <c r="E50" s="1"/>
      <c r="F50" s="1">
        <v>402</v>
      </c>
      <c r="G50" s="1">
        <v>22</v>
      </c>
      <c r="H50" s="8">
        <f t="shared" si="1"/>
        <v>424</v>
      </c>
    </row>
    <row r="51" spans="1:8" ht="12.75" x14ac:dyDescent="0.2">
      <c r="A51" s="35" t="s">
        <v>305</v>
      </c>
      <c r="B51" s="1">
        <v>1370</v>
      </c>
      <c r="C51" s="1">
        <v>30</v>
      </c>
      <c r="D51" s="8">
        <f t="shared" si="0"/>
        <v>1400</v>
      </c>
      <c r="E51" s="1"/>
      <c r="F51" s="1">
        <v>1487</v>
      </c>
      <c r="G51" s="1">
        <v>82</v>
      </c>
      <c r="H51" s="8">
        <f t="shared" si="1"/>
        <v>1569</v>
      </c>
    </row>
    <row r="52" spans="1:8" s="36" customFormat="1" ht="12.75" x14ac:dyDescent="0.2">
      <c r="A52" s="35" t="s">
        <v>136</v>
      </c>
      <c r="B52" s="41">
        <v>475</v>
      </c>
      <c r="C52" s="41">
        <v>10</v>
      </c>
      <c r="D52" s="8">
        <f t="shared" si="0"/>
        <v>485</v>
      </c>
      <c r="E52" s="1"/>
      <c r="F52" s="1">
        <v>906</v>
      </c>
      <c r="G52" s="1">
        <v>85</v>
      </c>
      <c r="H52" s="8">
        <f t="shared" si="1"/>
        <v>991</v>
      </c>
    </row>
    <row r="53" spans="1:8" ht="12.75" x14ac:dyDescent="0.2">
      <c r="A53" s="35" t="s">
        <v>137</v>
      </c>
      <c r="B53" s="1">
        <v>56</v>
      </c>
      <c r="C53" s="1">
        <v>0</v>
      </c>
      <c r="D53" s="8">
        <f t="shared" si="0"/>
        <v>56</v>
      </c>
      <c r="E53" s="1"/>
      <c r="F53" s="1">
        <v>24</v>
      </c>
      <c r="G53" s="1">
        <v>0</v>
      </c>
      <c r="H53" s="8">
        <f t="shared" si="1"/>
        <v>24</v>
      </c>
    </row>
    <row r="54" spans="1:8" s="37" customFormat="1" ht="12.75" x14ac:dyDescent="0.2">
      <c r="A54" s="34" t="s">
        <v>7</v>
      </c>
      <c r="B54" s="8">
        <f>SUM(B4:B53)</f>
        <v>43326</v>
      </c>
      <c r="C54" s="8">
        <f>SUM(C4:C53)</f>
        <v>1602</v>
      </c>
      <c r="D54" s="8">
        <f t="shared" si="0"/>
        <v>44928</v>
      </c>
      <c r="E54" s="1"/>
      <c r="F54" s="8">
        <f>SUM(F4:F53)</f>
        <v>80977</v>
      </c>
      <c r="G54" s="8">
        <f>SUM(G4:G53)</f>
        <v>4845</v>
      </c>
      <c r="H54" s="8">
        <f t="shared" si="1"/>
        <v>85822</v>
      </c>
    </row>
    <row r="55" spans="1:8" s="37" customFormat="1" ht="12.75" x14ac:dyDescent="0.2">
      <c r="A55" s="74" t="s">
        <v>315</v>
      </c>
      <c r="B55" s="71"/>
      <c r="C55" s="71"/>
      <c r="D55" s="71"/>
      <c r="E55" s="22"/>
      <c r="F55" s="71"/>
      <c r="G55" s="71"/>
      <c r="H55" s="71"/>
    </row>
    <row r="56" spans="1:8" ht="6.6" customHeight="1" x14ac:dyDescent="0.2">
      <c r="A56" s="43"/>
      <c r="B56" s="50"/>
      <c r="C56" s="50"/>
      <c r="D56" s="50"/>
      <c r="E56" s="50"/>
      <c r="F56" s="51"/>
      <c r="G56" s="51"/>
      <c r="H56" s="51"/>
    </row>
    <row r="57" spans="1:8" x14ac:dyDescent="0.2">
      <c r="B57" s="87"/>
      <c r="C57" s="87"/>
      <c r="D57" s="87"/>
      <c r="E57" s="87"/>
      <c r="F57" s="87"/>
      <c r="G57" s="87"/>
      <c r="H57" s="87"/>
    </row>
    <row r="58" spans="1:8" x14ac:dyDescent="0.2">
      <c r="B58" s="38"/>
      <c r="C58" s="38"/>
      <c r="D58" s="38"/>
      <c r="E58" s="38"/>
      <c r="F58" s="39"/>
      <c r="G58" s="39"/>
      <c r="H58" s="39"/>
    </row>
    <row r="109" spans="1:8" x14ac:dyDescent="0.2">
      <c r="A109" s="37"/>
    </row>
    <row r="110" spans="1:8" x14ac:dyDescent="0.2">
      <c r="B110" s="87"/>
      <c r="C110" s="87"/>
      <c r="D110" s="87"/>
      <c r="E110" s="87"/>
      <c r="F110" s="87"/>
      <c r="G110" s="87"/>
      <c r="H110" s="87"/>
    </row>
    <row r="111" spans="1:8" x14ac:dyDescent="0.2">
      <c r="B111" s="87"/>
      <c r="C111" s="87"/>
      <c r="D111" s="87"/>
      <c r="E111" s="87"/>
      <c r="F111" s="87"/>
      <c r="G111" s="87"/>
      <c r="H111" s="87"/>
    </row>
    <row r="112" spans="1:8" x14ac:dyDescent="0.2">
      <c r="B112" s="38"/>
      <c r="C112" s="38"/>
      <c r="D112" s="38"/>
      <c r="E112" s="38"/>
      <c r="F112" s="39"/>
      <c r="G112" s="39"/>
      <c r="H112" s="39"/>
    </row>
    <row r="163" spans="1:8" x14ac:dyDescent="0.2">
      <c r="A163" s="37"/>
    </row>
    <row r="164" spans="1:8" x14ac:dyDescent="0.2">
      <c r="B164" s="87"/>
      <c r="C164" s="87"/>
      <c r="D164" s="87"/>
      <c r="E164" s="87"/>
      <c r="F164" s="87"/>
      <c r="G164" s="87"/>
      <c r="H164" s="87"/>
    </row>
    <row r="165" spans="1:8" x14ac:dyDescent="0.2">
      <c r="B165" s="87"/>
      <c r="C165" s="87"/>
      <c r="D165" s="87"/>
      <c r="E165" s="87"/>
      <c r="F165" s="87"/>
      <c r="G165" s="87"/>
      <c r="H165" s="87"/>
    </row>
    <row r="166" spans="1:8" ht="60.75" customHeight="1" x14ac:dyDescent="0.2">
      <c r="B166" s="38"/>
      <c r="C166" s="38"/>
      <c r="D166" s="38"/>
      <c r="E166" s="38"/>
      <c r="F166" s="39"/>
      <c r="G166" s="39"/>
      <c r="H166" s="39"/>
    </row>
    <row r="217" spans="1:1" x14ac:dyDescent="0.2">
      <c r="A217" s="37"/>
    </row>
  </sheetData>
  <mergeCells count="8">
    <mergeCell ref="A1:H1"/>
    <mergeCell ref="B165:H165"/>
    <mergeCell ref="B57:H57"/>
    <mergeCell ref="B2:D2"/>
    <mergeCell ref="F2:H2"/>
    <mergeCell ref="B110:H110"/>
    <mergeCell ref="B111:H111"/>
    <mergeCell ref="B164:H164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1" manualBreakCount="1">
    <brk id="1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120" zoomScaleNormal="120" workbookViewId="0">
      <selection activeCell="H9" sqref="H9"/>
    </sheetView>
  </sheetViews>
  <sheetFormatPr defaultColWidth="8.85546875" defaultRowHeight="12.75" x14ac:dyDescent="0.2"/>
  <cols>
    <col min="1" max="1" width="19.28515625" style="9" bestFit="1" customWidth="1"/>
    <col min="2" max="4" width="8.28515625" style="9" customWidth="1"/>
    <col min="5" max="5" width="2.5703125" style="9" customWidth="1"/>
    <col min="6" max="8" width="8.28515625" style="9" customWidth="1"/>
    <col min="9" max="16384" width="8.85546875" style="9"/>
  </cols>
  <sheetData>
    <row r="1" spans="1:8" ht="13.5" customHeight="1" x14ac:dyDescent="0.2">
      <c r="A1" s="81" t="s">
        <v>210</v>
      </c>
      <c r="B1" s="81"/>
      <c r="C1" s="81"/>
      <c r="D1" s="81"/>
      <c r="E1" s="81"/>
      <c r="F1" s="81"/>
      <c r="G1" s="81"/>
      <c r="H1" s="81"/>
    </row>
    <row r="2" spans="1:8" x14ac:dyDescent="0.2">
      <c r="A2" s="19">
        <v>43872</v>
      </c>
      <c r="B2" s="80" t="s">
        <v>206</v>
      </c>
      <c r="C2" s="80"/>
      <c r="D2" s="80"/>
      <c r="E2" s="4"/>
      <c r="F2" s="80" t="s">
        <v>207</v>
      </c>
      <c r="G2" s="80"/>
      <c r="H2" s="80"/>
    </row>
    <row r="3" spans="1:8" x14ac:dyDescent="0.2">
      <c r="A3" s="4" t="s">
        <v>215</v>
      </c>
      <c r="B3" s="6" t="s">
        <v>203</v>
      </c>
      <c r="C3" s="6" t="s">
        <v>204</v>
      </c>
      <c r="D3" s="6" t="s">
        <v>205</v>
      </c>
      <c r="E3" s="6"/>
      <c r="F3" s="6" t="s">
        <v>203</v>
      </c>
      <c r="G3" s="6" t="s">
        <v>204</v>
      </c>
      <c r="H3" s="6" t="s">
        <v>205</v>
      </c>
    </row>
    <row r="4" spans="1:8" ht="15" x14ac:dyDescent="0.25">
      <c r="A4" s="7" t="s">
        <v>268</v>
      </c>
      <c r="B4" s="1">
        <v>566</v>
      </c>
      <c r="C4" s="1">
        <v>8</v>
      </c>
      <c r="D4" s="8">
        <f t="shared" ref="D4:D42" si="0">SUM(B4:C4)</f>
        <v>574</v>
      </c>
      <c r="E4" s="1"/>
      <c r="F4" s="1">
        <v>767</v>
      </c>
      <c r="G4" s="1">
        <v>21</v>
      </c>
      <c r="H4" s="8">
        <f>SUM(F4:G4)</f>
        <v>788</v>
      </c>
    </row>
    <row r="5" spans="1:8" ht="15" x14ac:dyDescent="0.25">
      <c r="A5" s="7" t="s">
        <v>337</v>
      </c>
      <c r="B5" s="1">
        <v>298</v>
      </c>
      <c r="C5" s="1">
        <v>11</v>
      </c>
      <c r="D5" s="8">
        <f t="shared" si="0"/>
        <v>309</v>
      </c>
      <c r="E5" s="1"/>
      <c r="F5" s="1">
        <v>609</v>
      </c>
      <c r="G5" s="1">
        <v>35</v>
      </c>
      <c r="H5" s="8">
        <f t="shared" ref="H5:H42" si="1">SUM(F5:G5)</f>
        <v>644</v>
      </c>
    </row>
    <row r="6" spans="1:8" ht="15" x14ac:dyDescent="0.25">
      <c r="A6" s="7" t="s">
        <v>229</v>
      </c>
      <c r="B6" s="1">
        <v>436</v>
      </c>
      <c r="C6" s="1">
        <v>16</v>
      </c>
      <c r="D6" s="8">
        <f t="shared" si="0"/>
        <v>452</v>
      </c>
      <c r="E6" s="1"/>
      <c r="F6" s="1">
        <v>593</v>
      </c>
      <c r="G6" s="1">
        <v>41</v>
      </c>
      <c r="H6" s="8">
        <f t="shared" si="1"/>
        <v>634</v>
      </c>
    </row>
    <row r="7" spans="1:8" ht="15" x14ac:dyDescent="0.25">
      <c r="A7" s="7" t="s">
        <v>138</v>
      </c>
      <c r="B7" s="1">
        <v>1061</v>
      </c>
      <c r="C7" s="1">
        <v>38</v>
      </c>
      <c r="D7" s="8">
        <f t="shared" si="0"/>
        <v>1099</v>
      </c>
      <c r="E7" s="1"/>
      <c r="F7" s="1">
        <v>2166</v>
      </c>
      <c r="G7" s="1">
        <v>192</v>
      </c>
      <c r="H7" s="8">
        <f t="shared" si="1"/>
        <v>2358</v>
      </c>
    </row>
    <row r="8" spans="1:8" s="12" customFormat="1" ht="15" x14ac:dyDescent="0.25">
      <c r="A8" s="10" t="s">
        <v>139</v>
      </c>
      <c r="B8" s="1">
        <v>226</v>
      </c>
      <c r="C8" s="1">
        <v>2</v>
      </c>
      <c r="D8" s="8">
        <f t="shared" si="0"/>
        <v>228</v>
      </c>
      <c r="E8" s="1"/>
      <c r="F8" s="1">
        <v>401</v>
      </c>
      <c r="G8" s="1">
        <v>25</v>
      </c>
      <c r="H8" s="8">
        <f t="shared" si="1"/>
        <v>426</v>
      </c>
    </row>
    <row r="9" spans="1:8" ht="15" x14ac:dyDescent="0.25">
      <c r="A9" s="7" t="s">
        <v>316</v>
      </c>
      <c r="B9" s="1">
        <v>319</v>
      </c>
      <c r="C9" s="1">
        <v>7</v>
      </c>
      <c r="D9" s="8">
        <f t="shared" si="0"/>
        <v>326</v>
      </c>
      <c r="E9" s="1"/>
      <c r="F9" s="1">
        <v>730</v>
      </c>
      <c r="G9" s="1">
        <v>73</v>
      </c>
      <c r="H9" s="8">
        <f t="shared" si="1"/>
        <v>803</v>
      </c>
    </row>
    <row r="10" spans="1:8" ht="15" x14ac:dyDescent="0.25">
      <c r="A10" s="7" t="s">
        <v>140</v>
      </c>
      <c r="B10" s="41">
        <v>452</v>
      </c>
      <c r="C10" s="41">
        <v>17</v>
      </c>
      <c r="D10" s="8">
        <f t="shared" si="0"/>
        <v>469</v>
      </c>
      <c r="E10" s="1"/>
      <c r="F10" s="40">
        <v>526</v>
      </c>
      <c r="G10" s="41">
        <v>42</v>
      </c>
      <c r="H10" s="8">
        <f t="shared" si="1"/>
        <v>568</v>
      </c>
    </row>
    <row r="11" spans="1:8" ht="15" x14ac:dyDescent="0.25">
      <c r="A11" s="7" t="s">
        <v>269</v>
      </c>
      <c r="B11" s="41">
        <v>445</v>
      </c>
      <c r="C11" s="41">
        <v>13</v>
      </c>
      <c r="D11" s="8">
        <f t="shared" si="0"/>
        <v>458</v>
      </c>
      <c r="E11" s="1"/>
      <c r="F11" s="41">
        <v>1071</v>
      </c>
      <c r="G11" s="41">
        <v>49</v>
      </c>
      <c r="H11" s="8">
        <f t="shared" si="1"/>
        <v>1120</v>
      </c>
    </row>
    <row r="12" spans="1:8" ht="15" x14ac:dyDescent="0.25">
      <c r="A12" s="7" t="s">
        <v>270</v>
      </c>
      <c r="B12" s="41">
        <v>361</v>
      </c>
      <c r="C12" s="41">
        <v>9</v>
      </c>
      <c r="D12" s="8">
        <f t="shared" si="0"/>
        <v>370</v>
      </c>
      <c r="E12" s="1"/>
      <c r="F12" s="41">
        <v>909</v>
      </c>
      <c r="G12" s="41">
        <v>39</v>
      </c>
      <c r="H12" s="8">
        <f t="shared" si="1"/>
        <v>948</v>
      </c>
    </row>
    <row r="13" spans="1:8" ht="15" x14ac:dyDescent="0.25">
      <c r="A13" s="7" t="s">
        <v>319</v>
      </c>
      <c r="B13" s="41">
        <v>280</v>
      </c>
      <c r="C13" s="41">
        <v>6</v>
      </c>
      <c r="D13" s="8">
        <f t="shared" si="0"/>
        <v>286</v>
      </c>
      <c r="E13" s="1"/>
      <c r="F13" s="41">
        <v>804</v>
      </c>
      <c r="G13" s="41">
        <v>47</v>
      </c>
      <c r="H13" s="8">
        <f t="shared" si="1"/>
        <v>851</v>
      </c>
    </row>
    <row r="14" spans="1:8" ht="15" x14ac:dyDescent="0.25">
      <c r="A14" s="7" t="s">
        <v>271</v>
      </c>
      <c r="B14" s="41">
        <v>238</v>
      </c>
      <c r="C14" s="41">
        <v>12</v>
      </c>
      <c r="D14" s="8">
        <f t="shared" si="0"/>
        <v>250</v>
      </c>
      <c r="E14" s="1"/>
      <c r="F14" s="41">
        <v>1141</v>
      </c>
      <c r="G14" s="41">
        <v>73</v>
      </c>
      <c r="H14" s="8">
        <f t="shared" si="1"/>
        <v>1214</v>
      </c>
    </row>
    <row r="15" spans="1:8" ht="15" x14ac:dyDescent="0.25">
      <c r="A15" s="7" t="s">
        <v>272</v>
      </c>
      <c r="B15" s="41">
        <v>327</v>
      </c>
      <c r="C15" s="41">
        <v>22</v>
      </c>
      <c r="D15" s="40">
        <f t="shared" si="0"/>
        <v>349</v>
      </c>
      <c r="E15" s="1"/>
      <c r="F15" s="41">
        <v>1412</v>
      </c>
      <c r="G15" s="41">
        <v>160</v>
      </c>
      <c r="H15" s="40">
        <f t="shared" si="1"/>
        <v>1572</v>
      </c>
    </row>
    <row r="16" spans="1:8" ht="15" x14ac:dyDescent="0.25">
      <c r="A16" s="7" t="s">
        <v>273</v>
      </c>
      <c r="B16" s="41">
        <v>239</v>
      </c>
      <c r="C16" s="41">
        <v>18</v>
      </c>
      <c r="D16" s="40">
        <f t="shared" si="0"/>
        <v>257</v>
      </c>
      <c r="E16" s="1"/>
      <c r="F16" s="41">
        <v>1043</v>
      </c>
      <c r="G16" s="41">
        <v>59</v>
      </c>
      <c r="H16" s="40">
        <f t="shared" si="1"/>
        <v>1102</v>
      </c>
    </row>
    <row r="17" spans="1:8" ht="15" x14ac:dyDescent="0.25">
      <c r="A17" s="7" t="s">
        <v>320</v>
      </c>
      <c r="B17" s="41">
        <v>397</v>
      </c>
      <c r="C17" s="41">
        <v>26</v>
      </c>
      <c r="D17" s="8">
        <f t="shared" si="0"/>
        <v>423</v>
      </c>
      <c r="E17" s="1"/>
      <c r="F17" s="41">
        <v>1391</v>
      </c>
      <c r="G17" s="41">
        <v>123</v>
      </c>
      <c r="H17" s="40">
        <f t="shared" si="1"/>
        <v>1514</v>
      </c>
    </row>
    <row r="18" spans="1:8" ht="15" x14ac:dyDescent="0.25">
      <c r="A18" s="7" t="s">
        <v>321</v>
      </c>
      <c r="B18" s="41">
        <v>443</v>
      </c>
      <c r="C18" s="41">
        <v>20</v>
      </c>
      <c r="D18" s="8">
        <f t="shared" si="0"/>
        <v>463</v>
      </c>
      <c r="E18" s="1"/>
      <c r="F18" s="41">
        <v>1000</v>
      </c>
      <c r="G18" s="41">
        <v>37</v>
      </c>
      <c r="H18" s="40">
        <f t="shared" si="1"/>
        <v>1037</v>
      </c>
    </row>
    <row r="19" spans="1:8" ht="15" x14ac:dyDescent="0.25">
      <c r="A19" s="7" t="s">
        <v>274</v>
      </c>
      <c r="B19" s="41">
        <v>298</v>
      </c>
      <c r="C19" s="41">
        <v>13</v>
      </c>
      <c r="D19" s="8">
        <f t="shared" si="0"/>
        <v>311</v>
      </c>
      <c r="E19" s="1"/>
      <c r="F19" s="41">
        <v>930</v>
      </c>
      <c r="G19" s="41">
        <v>42</v>
      </c>
      <c r="H19" s="40">
        <f t="shared" si="1"/>
        <v>972</v>
      </c>
    </row>
    <row r="20" spans="1:8" ht="15" x14ac:dyDescent="0.25">
      <c r="A20" s="7" t="s">
        <v>275</v>
      </c>
      <c r="B20" s="41">
        <v>585</v>
      </c>
      <c r="C20" s="41">
        <v>27</v>
      </c>
      <c r="D20" s="8">
        <f t="shared" si="0"/>
        <v>612</v>
      </c>
      <c r="E20" s="1"/>
      <c r="F20" s="41">
        <v>1379</v>
      </c>
      <c r="G20" s="41">
        <v>114</v>
      </c>
      <c r="H20" s="8">
        <f t="shared" si="1"/>
        <v>1493</v>
      </c>
    </row>
    <row r="21" spans="1:8" ht="15" x14ac:dyDescent="0.25">
      <c r="A21" s="7" t="s">
        <v>141</v>
      </c>
      <c r="B21" s="1">
        <v>210</v>
      </c>
      <c r="C21" s="1">
        <v>10</v>
      </c>
      <c r="D21" s="8">
        <f t="shared" si="0"/>
        <v>220</v>
      </c>
      <c r="E21" s="1"/>
      <c r="F21" s="1">
        <v>206</v>
      </c>
      <c r="G21" s="1">
        <v>12</v>
      </c>
      <c r="H21" s="8">
        <f t="shared" si="1"/>
        <v>218</v>
      </c>
    </row>
    <row r="22" spans="1:8" ht="15" x14ac:dyDescent="0.25">
      <c r="A22" s="7" t="s">
        <v>142</v>
      </c>
      <c r="B22" s="1">
        <v>518</v>
      </c>
      <c r="C22" s="1">
        <v>8</v>
      </c>
      <c r="D22" s="8">
        <f t="shared" si="0"/>
        <v>526</v>
      </c>
      <c r="E22" s="1"/>
      <c r="F22" s="1">
        <v>590</v>
      </c>
      <c r="G22" s="1">
        <v>41</v>
      </c>
      <c r="H22" s="8">
        <f t="shared" si="1"/>
        <v>631</v>
      </c>
    </row>
    <row r="23" spans="1:8" ht="15" x14ac:dyDescent="0.25">
      <c r="A23" s="7" t="s">
        <v>143</v>
      </c>
      <c r="B23" s="1">
        <v>741</v>
      </c>
      <c r="C23" s="1">
        <v>18</v>
      </c>
      <c r="D23" s="8">
        <f t="shared" si="0"/>
        <v>759</v>
      </c>
      <c r="E23" s="1"/>
      <c r="F23" s="1">
        <v>717</v>
      </c>
      <c r="G23" s="1">
        <v>49</v>
      </c>
      <c r="H23" s="8">
        <f t="shared" si="1"/>
        <v>766</v>
      </c>
    </row>
    <row r="24" spans="1:8" ht="15" x14ac:dyDescent="0.25">
      <c r="A24" s="7" t="s">
        <v>276</v>
      </c>
      <c r="B24" s="1">
        <v>359</v>
      </c>
      <c r="C24" s="1">
        <v>10</v>
      </c>
      <c r="D24" s="8">
        <f t="shared" si="0"/>
        <v>369</v>
      </c>
      <c r="E24" s="1"/>
      <c r="F24" s="1">
        <v>406</v>
      </c>
      <c r="G24" s="1">
        <v>19</v>
      </c>
      <c r="H24" s="8">
        <f t="shared" si="1"/>
        <v>425</v>
      </c>
    </row>
    <row r="25" spans="1:8" ht="15" x14ac:dyDescent="0.25">
      <c r="A25" s="7" t="s">
        <v>277</v>
      </c>
      <c r="B25" s="1">
        <v>257</v>
      </c>
      <c r="C25" s="1">
        <v>10</v>
      </c>
      <c r="D25" s="8">
        <f t="shared" si="0"/>
        <v>267</v>
      </c>
      <c r="E25" s="1"/>
      <c r="F25" s="1">
        <v>318</v>
      </c>
      <c r="G25" s="1">
        <v>15</v>
      </c>
      <c r="H25" s="8">
        <f t="shared" si="1"/>
        <v>333</v>
      </c>
    </row>
    <row r="26" spans="1:8" ht="15" x14ac:dyDescent="0.25">
      <c r="A26" s="7" t="s">
        <v>278</v>
      </c>
      <c r="B26" s="1">
        <v>392</v>
      </c>
      <c r="C26" s="1">
        <v>16</v>
      </c>
      <c r="D26" s="8">
        <f t="shared" si="0"/>
        <v>408</v>
      </c>
      <c r="E26" s="1"/>
      <c r="F26" s="1">
        <v>526</v>
      </c>
      <c r="G26" s="1">
        <v>30</v>
      </c>
      <c r="H26" s="8">
        <f t="shared" si="1"/>
        <v>556</v>
      </c>
    </row>
    <row r="27" spans="1:8" ht="15" x14ac:dyDescent="0.25">
      <c r="A27" s="7" t="s">
        <v>324</v>
      </c>
      <c r="B27" s="1">
        <v>524</v>
      </c>
      <c r="C27" s="1">
        <v>13</v>
      </c>
      <c r="D27" s="8">
        <f t="shared" si="0"/>
        <v>537</v>
      </c>
      <c r="E27" s="1"/>
      <c r="F27" s="1">
        <v>1112</v>
      </c>
      <c r="G27" s="1">
        <v>71</v>
      </c>
      <c r="H27" s="8">
        <f t="shared" si="1"/>
        <v>1183</v>
      </c>
    </row>
    <row r="28" spans="1:8" ht="15" x14ac:dyDescent="0.25">
      <c r="A28" s="7" t="s">
        <v>144</v>
      </c>
      <c r="B28" s="41">
        <v>182</v>
      </c>
      <c r="C28" s="41">
        <v>5</v>
      </c>
      <c r="D28" s="8">
        <f t="shared" si="0"/>
        <v>187</v>
      </c>
      <c r="E28" s="1"/>
      <c r="F28" s="1">
        <v>165</v>
      </c>
      <c r="G28" s="1">
        <v>7</v>
      </c>
      <c r="H28" s="8">
        <f t="shared" si="1"/>
        <v>172</v>
      </c>
    </row>
    <row r="29" spans="1:8" ht="15" x14ac:dyDescent="0.25">
      <c r="A29" s="16" t="s">
        <v>325</v>
      </c>
      <c r="B29" s="1">
        <v>1900</v>
      </c>
      <c r="C29" s="41">
        <v>89</v>
      </c>
      <c r="D29" s="40">
        <f t="shared" si="0"/>
        <v>1989</v>
      </c>
      <c r="E29" s="41"/>
      <c r="F29" s="41">
        <v>2592</v>
      </c>
      <c r="G29" s="41">
        <v>154</v>
      </c>
      <c r="H29" s="8">
        <f t="shared" si="1"/>
        <v>2746</v>
      </c>
    </row>
    <row r="30" spans="1:8" ht="15" x14ac:dyDescent="0.25">
      <c r="A30" s="7" t="s">
        <v>326</v>
      </c>
      <c r="B30" s="1">
        <v>689</v>
      </c>
      <c r="C30" s="41">
        <v>37</v>
      </c>
      <c r="D30" s="40">
        <f t="shared" si="0"/>
        <v>726</v>
      </c>
      <c r="E30" s="41"/>
      <c r="F30" s="41">
        <v>1874</v>
      </c>
      <c r="G30" s="41">
        <v>160</v>
      </c>
      <c r="H30" s="40">
        <f t="shared" si="1"/>
        <v>2034</v>
      </c>
    </row>
    <row r="31" spans="1:8" s="12" customFormat="1" ht="15" x14ac:dyDescent="0.25">
      <c r="A31" s="10" t="s">
        <v>145</v>
      </c>
      <c r="B31" s="41">
        <v>1030</v>
      </c>
      <c r="C31" s="41">
        <v>40</v>
      </c>
      <c r="D31" s="8">
        <f t="shared" si="0"/>
        <v>1070</v>
      </c>
      <c r="E31" s="41"/>
      <c r="F31" s="41">
        <v>993</v>
      </c>
      <c r="G31" s="41">
        <v>73</v>
      </c>
      <c r="H31" s="8">
        <f t="shared" si="1"/>
        <v>1066</v>
      </c>
    </row>
    <row r="32" spans="1:8" ht="15" x14ac:dyDescent="0.25">
      <c r="A32" s="7" t="s">
        <v>146</v>
      </c>
      <c r="B32" s="41">
        <v>334</v>
      </c>
      <c r="C32" s="41">
        <v>24</v>
      </c>
      <c r="D32" s="8">
        <f t="shared" si="0"/>
        <v>358</v>
      </c>
      <c r="E32" s="41"/>
      <c r="F32" s="41">
        <v>527</v>
      </c>
      <c r="G32" s="41">
        <v>77</v>
      </c>
      <c r="H32" s="8">
        <f t="shared" si="1"/>
        <v>604</v>
      </c>
    </row>
    <row r="33" spans="1:8" ht="15" x14ac:dyDescent="0.25">
      <c r="A33" s="7" t="s">
        <v>147</v>
      </c>
      <c r="B33" s="41">
        <v>462</v>
      </c>
      <c r="C33" s="41">
        <v>45</v>
      </c>
      <c r="D33" s="8">
        <f t="shared" si="0"/>
        <v>507</v>
      </c>
      <c r="E33" s="41"/>
      <c r="F33" s="41">
        <v>1253</v>
      </c>
      <c r="G33" s="41">
        <v>238</v>
      </c>
      <c r="H33" s="8">
        <f t="shared" si="1"/>
        <v>1491</v>
      </c>
    </row>
    <row r="34" spans="1:8" ht="15" x14ac:dyDescent="0.25">
      <c r="A34" s="7" t="s">
        <v>148</v>
      </c>
      <c r="B34" s="1">
        <v>629</v>
      </c>
      <c r="C34" s="1">
        <v>16</v>
      </c>
      <c r="D34" s="8">
        <f t="shared" si="0"/>
        <v>645</v>
      </c>
      <c r="E34" s="1"/>
      <c r="F34" s="1">
        <v>730</v>
      </c>
      <c r="G34" s="1">
        <v>36</v>
      </c>
      <c r="H34" s="8">
        <f t="shared" si="1"/>
        <v>766</v>
      </c>
    </row>
    <row r="35" spans="1:8" s="12" customFormat="1" ht="15" x14ac:dyDescent="0.25">
      <c r="A35" s="10" t="s">
        <v>149</v>
      </c>
      <c r="B35" s="1">
        <v>852</v>
      </c>
      <c r="C35" s="1">
        <v>25</v>
      </c>
      <c r="D35" s="8">
        <f t="shared" si="0"/>
        <v>877</v>
      </c>
      <c r="E35" s="1"/>
      <c r="F35" s="1">
        <v>1482</v>
      </c>
      <c r="G35" s="1">
        <v>75</v>
      </c>
      <c r="H35" s="8">
        <f t="shared" si="1"/>
        <v>1557</v>
      </c>
    </row>
    <row r="36" spans="1:8" ht="15" x14ac:dyDescent="0.25">
      <c r="A36" s="7" t="s">
        <v>150</v>
      </c>
      <c r="B36" s="1">
        <v>568</v>
      </c>
      <c r="C36" s="1">
        <v>8</v>
      </c>
      <c r="D36" s="8">
        <f t="shared" si="0"/>
        <v>576</v>
      </c>
      <c r="E36" s="1"/>
      <c r="F36" s="1">
        <v>535</v>
      </c>
      <c r="G36" s="1">
        <v>22</v>
      </c>
      <c r="H36" s="8">
        <f t="shared" si="1"/>
        <v>557</v>
      </c>
    </row>
    <row r="37" spans="1:8" ht="15" x14ac:dyDescent="0.25">
      <c r="A37" s="7" t="s">
        <v>151</v>
      </c>
      <c r="B37" s="1">
        <v>238</v>
      </c>
      <c r="C37" s="1">
        <v>6</v>
      </c>
      <c r="D37" s="8">
        <f t="shared" si="0"/>
        <v>244</v>
      </c>
      <c r="E37" s="1"/>
      <c r="F37" s="1">
        <v>277</v>
      </c>
      <c r="G37" s="1">
        <v>19</v>
      </c>
      <c r="H37" s="8">
        <f t="shared" si="1"/>
        <v>296</v>
      </c>
    </row>
    <row r="38" spans="1:8" ht="15" x14ac:dyDescent="0.25">
      <c r="A38" s="7" t="s">
        <v>152</v>
      </c>
      <c r="B38" s="1">
        <v>228</v>
      </c>
      <c r="C38" s="1">
        <v>11</v>
      </c>
      <c r="D38" s="8">
        <f t="shared" si="0"/>
        <v>239</v>
      </c>
      <c r="E38" s="1"/>
      <c r="F38" s="1">
        <v>516</v>
      </c>
      <c r="G38" s="1">
        <v>42</v>
      </c>
      <c r="H38" s="8">
        <f t="shared" si="1"/>
        <v>558</v>
      </c>
    </row>
    <row r="39" spans="1:8" ht="15" x14ac:dyDescent="0.25">
      <c r="A39" s="7" t="s">
        <v>153</v>
      </c>
      <c r="B39" s="1">
        <v>382</v>
      </c>
      <c r="C39" s="1">
        <v>8</v>
      </c>
      <c r="D39" s="8">
        <f t="shared" si="0"/>
        <v>390</v>
      </c>
      <c r="E39" s="1"/>
      <c r="F39" s="1">
        <v>780</v>
      </c>
      <c r="G39" s="1">
        <v>50</v>
      </c>
      <c r="H39" s="8">
        <f t="shared" si="1"/>
        <v>830</v>
      </c>
    </row>
    <row r="40" spans="1:8" ht="15" x14ac:dyDescent="0.25">
      <c r="A40" s="7" t="s">
        <v>154</v>
      </c>
      <c r="B40" s="1">
        <v>257</v>
      </c>
      <c r="C40" s="1">
        <v>15</v>
      </c>
      <c r="D40" s="8">
        <f t="shared" si="0"/>
        <v>272</v>
      </c>
      <c r="E40" s="1"/>
      <c r="F40" s="1">
        <v>434</v>
      </c>
      <c r="G40" s="1">
        <v>22</v>
      </c>
      <c r="H40" s="8">
        <f t="shared" si="1"/>
        <v>456</v>
      </c>
    </row>
    <row r="41" spans="1:8" ht="15" x14ac:dyDescent="0.25">
      <c r="A41" s="7" t="s">
        <v>279</v>
      </c>
      <c r="B41" s="1">
        <v>146</v>
      </c>
      <c r="C41" s="1">
        <v>4</v>
      </c>
      <c r="D41" s="8">
        <f t="shared" si="0"/>
        <v>150</v>
      </c>
      <c r="E41" s="1"/>
      <c r="F41" s="1">
        <v>419</v>
      </c>
      <c r="G41" s="1">
        <v>29</v>
      </c>
      <c r="H41" s="8">
        <f t="shared" si="1"/>
        <v>448</v>
      </c>
    </row>
    <row r="42" spans="1:8" s="17" customFormat="1" x14ac:dyDescent="0.2">
      <c r="A42" s="4" t="s">
        <v>226</v>
      </c>
      <c r="B42" s="8">
        <f>SUM(B4:B41)</f>
        <v>17869</v>
      </c>
      <c r="C42" s="8">
        <f>SUM(C4:C41)</f>
        <v>683</v>
      </c>
      <c r="D42" s="8">
        <f t="shared" si="0"/>
        <v>18552</v>
      </c>
      <c r="E42" s="1"/>
      <c r="F42" s="8">
        <f>SUM(F4:F41)</f>
        <v>33324</v>
      </c>
      <c r="G42" s="8">
        <f>SUM(G4:G41)</f>
        <v>2413</v>
      </c>
      <c r="H42" s="8">
        <f t="shared" si="1"/>
        <v>35737</v>
      </c>
    </row>
    <row r="43" spans="1:8" s="17" customFormat="1" x14ac:dyDescent="0.2">
      <c r="A43" s="72" t="s">
        <v>312</v>
      </c>
      <c r="B43" s="71"/>
      <c r="C43" s="71"/>
      <c r="D43" s="71"/>
      <c r="E43" s="22"/>
      <c r="F43" s="71"/>
      <c r="G43" s="71"/>
      <c r="H43" s="71"/>
    </row>
    <row r="44" spans="1:8" ht="4.9000000000000004" customHeight="1" x14ac:dyDescent="0.2">
      <c r="A44" s="43"/>
      <c r="B44" s="46"/>
      <c r="C44" s="46"/>
      <c r="D44" s="46"/>
      <c r="E44" s="46"/>
      <c r="F44" s="46"/>
      <c r="G44" s="46"/>
      <c r="H44" s="46"/>
    </row>
    <row r="45" spans="1:8" x14ac:dyDescent="0.2">
      <c r="A45" s="20"/>
    </row>
    <row r="80" spans="1:1" x14ac:dyDescent="0.2">
      <c r="A80" s="17"/>
    </row>
    <row r="81" spans="2:8" ht="15.75" x14ac:dyDescent="0.25">
      <c r="B81" s="84"/>
      <c r="C81" s="84"/>
      <c r="D81" s="84"/>
      <c r="E81" s="84"/>
      <c r="F81" s="84"/>
      <c r="G81" s="84"/>
      <c r="H81" s="84"/>
    </row>
    <row r="82" spans="2:8" ht="15.75" x14ac:dyDescent="0.25">
      <c r="B82" s="84"/>
      <c r="C82" s="84"/>
      <c r="D82" s="84"/>
      <c r="E82" s="84"/>
      <c r="F82" s="84"/>
      <c r="G82" s="84"/>
      <c r="H82" s="84"/>
    </row>
    <row r="83" spans="2:8" x14ac:dyDescent="0.2">
      <c r="B83" s="14"/>
      <c r="C83" s="14"/>
      <c r="D83" s="14"/>
      <c r="E83" s="14"/>
      <c r="F83" s="15"/>
      <c r="G83" s="15"/>
      <c r="H83" s="15"/>
    </row>
    <row r="121" spans="1:8" x14ac:dyDescent="0.2">
      <c r="A121" s="17"/>
    </row>
    <row r="122" spans="1:8" ht="15.75" x14ac:dyDescent="0.25">
      <c r="B122" s="84"/>
      <c r="C122" s="84"/>
      <c r="D122" s="84"/>
      <c r="E122" s="84"/>
      <c r="F122" s="84"/>
      <c r="G122" s="84"/>
      <c r="H122" s="84"/>
    </row>
    <row r="123" spans="1:8" ht="15.75" x14ac:dyDescent="0.25">
      <c r="B123" s="84"/>
      <c r="C123" s="84"/>
      <c r="D123" s="84"/>
      <c r="E123" s="84"/>
      <c r="F123" s="84"/>
      <c r="G123" s="84"/>
      <c r="H123" s="84"/>
    </row>
    <row r="124" spans="1:8" x14ac:dyDescent="0.2">
      <c r="B124" s="14"/>
      <c r="C124" s="14"/>
      <c r="D124" s="14"/>
      <c r="E124" s="14"/>
      <c r="F124" s="15"/>
      <c r="G124" s="15"/>
      <c r="H124" s="15"/>
    </row>
    <row r="162" spans="1:1" x14ac:dyDescent="0.2">
      <c r="A162" s="17"/>
    </row>
  </sheetData>
  <mergeCells count="7">
    <mergeCell ref="A1:H1"/>
    <mergeCell ref="B82:H82"/>
    <mergeCell ref="B122:H122"/>
    <mergeCell ref="B123:H123"/>
    <mergeCell ref="B2:D2"/>
    <mergeCell ref="F2:H2"/>
    <mergeCell ref="B81:H81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2" manualBreakCount="2">
    <brk id="80" max="16383" man="1"/>
    <brk id="1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opLeftCell="A16" zoomScale="110" zoomScaleNormal="110" workbookViewId="0">
      <selection activeCell="H41" sqref="H41"/>
    </sheetView>
  </sheetViews>
  <sheetFormatPr defaultColWidth="8.85546875" defaultRowHeight="12.75" x14ac:dyDescent="0.2"/>
  <cols>
    <col min="1" max="1" width="21.140625" style="9" bestFit="1" customWidth="1"/>
    <col min="2" max="4" width="8.28515625" style="9" customWidth="1"/>
    <col min="5" max="5" width="2.5703125" style="9" customWidth="1"/>
    <col min="6" max="8" width="8.28515625" style="9" customWidth="1"/>
    <col min="9" max="16384" width="8.85546875" style="9"/>
  </cols>
  <sheetData>
    <row r="1" spans="1:8" ht="13.5" customHeight="1" x14ac:dyDescent="0.2">
      <c r="A1" s="81" t="s">
        <v>210</v>
      </c>
      <c r="B1" s="81"/>
      <c r="C1" s="81"/>
      <c r="D1" s="81"/>
      <c r="E1" s="81"/>
      <c r="F1" s="81"/>
      <c r="G1" s="81"/>
      <c r="H1" s="81"/>
    </row>
    <row r="2" spans="1:8" x14ac:dyDescent="0.2">
      <c r="A2" s="19">
        <v>43872</v>
      </c>
      <c r="B2" s="89" t="s">
        <v>206</v>
      </c>
      <c r="C2" s="90"/>
      <c r="D2" s="91"/>
      <c r="E2" s="4"/>
      <c r="F2" s="89" t="s">
        <v>207</v>
      </c>
      <c r="G2" s="90"/>
      <c r="H2" s="91"/>
    </row>
    <row r="3" spans="1:8" x14ac:dyDescent="0.2">
      <c r="A3" s="4" t="s">
        <v>216</v>
      </c>
      <c r="B3" s="6" t="s">
        <v>203</v>
      </c>
      <c r="C3" s="6" t="s">
        <v>204</v>
      </c>
      <c r="D3" s="6" t="s">
        <v>205</v>
      </c>
      <c r="E3" s="6"/>
      <c r="F3" s="6" t="s">
        <v>203</v>
      </c>
      <c r="G3" s="6" t="s">
        <v>204</v>
      </c>
      <c r="H3" s="6" t="s">
        <v>205</v>
      </c>
    </row>
    <row r="4" spans="1:8" ht="15" x14ac:dyDescent="0.25">
      <c r="A4" s="7" t="s">
        <v>327</v>
      </c>
      <c r="B4" s="41">
        <v>1180</v>
      </c>
      <c r="C4" s="41">
        <v>38</v>
      </c>
      <c r="D4" s="8">
        <f t="shared" ref="D4:D45" si="0">SUM(B4:C4)</f>
        <v>1218</v>
      </c>
      <c r="E4" s="1"/>
      <c r="F4" s="1">
        <v>1347</v>
      </c>
      <c r="G4" s="1">
        <v>109</v>
      </c>
      <c r="H4" s="8">
        <f>SUM(F4:G4)</f>
        <v>1456</v>
      </c>
    </row>
    <row r="5" spans="1:8" s="12" customFormat="1" ht="15" x14ac:dyDescent="0.25">
      <c r="A5" s="10" t="s">
        <v>155</v>
      </c>
      <c r="B5" s="1">
        <v>1003</v>
      </c>
      <c r="C5" s="1">
        <v>44</v>
      </c>
      <c r="D5" s="8">
        <f t="shared" si="0"/>
        <v>1047</v>
      </c>
      <c r="E5" s="1"/>
      <c r="F5" s="1">
        <v>1105</v>
      </c>
      <c r="G5" s="1">
        <v>41</v>
      </c>
      <c r="H5" s="8">
        <f t="shared" ref="H5:H45" si="1">SUM(F5:G5)</f>
        <v>1146</v>
      </c>
    </row>
    <row r="6" spans="1:8" ht="15" x14ac:dyDescent="0.25">
      <c r="A6" s="7" t="s">
        <v>156</v>
      </c>
      <c r="B6" s="1">
        <v>586</v>
      </c>
      <c r="C6" s="1">
        <v>48</v>
      </c>
      <c r="D6" s="8">
        <f t="shared" si="0"/>
        <v>634</v>
      </c>
      <c r="E6" s="1"/>
      <c r="F6" s="1">
        <v>953</v>
      </c>
      <c r="G6" s="1">
        <v>92</v>
      </c>
      <c r="H6" s="8">
        <f t="shared" si="1"/>
        <v>1045</v>
      </c>
    </row>
    <row r="7" spans="1:8" s="12" customFormat="1" ht="15" x14ac:dyDescent="0.25">
      <c r="A7" s="10" t="s">
        <v>157</v>
      </c>
      <c r="B7" s="1">
        <v>841</v>
      </c>
      <c r="C7" s="1">
        <v>32</v>
      </c>
      <c r="D7" s="8">
        <f t="shared" si="0"/>
        <v>873</v>
      </c>
      <c r="E7" s="1"/>
      <c r="F7" s="1">
        <v>730</v>
      </c>
      <c r="G7" s="1">
        <v>44</v>
      </c>
      <c r="H7" s="8">
        <f t="shared" si="1"/>
        <v>774</v>
      </c>
    </row>
    <row r="8" spans="1:8" ht="15" x14ac:dyDescent="0.25">
      <c r="A8" s="7" t="s">
        <v>158</v>
      </c>
      <c r="B8" s="41">
        <v>831</v>
      </c>
      <c r="C8" s="41">
        <v>19</v>
      </c>
      <c r="D8" s="8">
        <f t="shared" si="0"/>
        <v>850</v>
      </c>
      <c r="E8" s="41"/>
      <c r="F8" s="41">
        <v>957</v>
      </c>
      <c r="G8" s="41">
        <v>45</v>
      </c>
      <c r="H8" s="8">
        <f t="shared" si="1"/>
        <v>1002</v>
      </c>
    </row>
    <row r="9" spans="1:8" ht="15" x14ac:dyDescent="0.25">
      <c r="A9" s="7" t="s">
        <v>159</v>
      </c>
      <c r="B9" s="1">
        <v>729</v>
      </c>
      <c r="C9" s="1">
        <v>17</v>
      </c>
      <c r="D9" s="8">
        <f t="shared" si="0"/>
        <v>746</v>
      </c>
      <c r="E9" s="1"/>
      <c r="F9" s="1">
        <v>738</v>
      </c>
      <c r="G9" s="1">
        <v>28</v>
      </c>
      <c r="H9" s="8">
        <f t="shared" si="1"/>
        <v>766</v>
      </c>
    </row>
    <row r="10" spans="1:8" ht="15" x14ac:dyDescent="0.25">
      <c r="A10" s="7" t="s">
        <v>160</v>
      </c>
      <c r="B10" s="1">
        <v>842</v>
      </c>
      <c r="C10" s="1">
        <v>24</v>
      </c>
      <c r="D10" s="8">
        <f t="shared" si="0"/>
        <v>866</v>
      </c>
      <c r="E10" s="1"/>
      <c r="F10" s="1">
        <v>894</v>
      </c>
      <c r="G10" s="1">
        <v>62</v>
      </c>
      <c r="H10" s="8">
        <f t="shared" si="1"/>
        <v>956</v>
      </c>
    </row>
    <row r="11" spans="1:8" s="12" customFormat="1" ht="15" x14ac:dyDescent="0.25">
      <c r="A11" s="10" t="s">
        <v>280</v>
      </c>
      <c r="B11" s="41">
        <v>3640</v>
      </c>
      <c r="C11" s="41">
        <v>85</v>
      </c>
      <c r="D11" s="40">
        <f t="shared" si="0"/>
        <v>3725</v>
      </c>
      <c r="E11" s="41"/>
      <c r="F11" s="41">
        <v>5321</v>
      </c>
      <c r="G11" s="41">
        <v>217</v>
      </c>
      <c r="H11" s="40">
        <f t="shared" si="1"/>
        <v>5538</v>
      </c>
    </row>
    <row r="12" spans="1:8" s="42" customFormat="1" ht="15" x14ac:dyDescent="0.25">
      <c r="A12" s="16" t="s">
        <v>161</v>
      </c>
      <c r="B12" s="41">
        <v>431</v>
      </c>
      <c r="C12" s="41">
        <v>10</v>
      </c>
      <c r="D12" s="8">
        <f t="shared" si="0"/>
        <v>441</v>
      </c>
      <c r="E12" s="41"/>
      <c r="F12" s="41">
        <v>494</v>
      </c>
      <c r="G12" s="41">
        <v>43</v>
      </c>
      <c r="H12" s="8">
        <f t="shared" si="1"/>
        <v>537</v>
      </c>
    </row>
    <row r="13" spans="1:8" ht="15" x14ac:dyDescent="0.25">
      <c r="A13" s="7" t="s">
        <v>162</v>
      </c>
      <c r="B13" s="41">
        <v>919</v>
      </c>
      <c r="C13" s="41">
        <v>35</v>
      </c>
      <c r="D13" s="40">
        <f>SUM(B13:C13)</f>
        <v>954</v>
      </c>
      <c r="E13" s="41"/>
      <c r="F13" s="41">
        <v>1379</v>
      </c>
      <c r="G13" s="41">
        <v>65</v>
      </c>
      <c r="H13" s="8">
        <f t="shared" si="1"/>
        <v>1444</v>
      </c>
    </row>
    <row r="14" spans="1:8" ht="15" x14ac:dyDescent="0.25">
      <c r="A14" s="7" t="s">
        <v>304</v>
      </c>
      <c r="B14" s="1">
        <v>1292</v>
      </c>
      <c r="C14" s="1">
        <v>147</v>
      </c>
      <c r="D14" s="8">
        <f t="shared" si="0"/>
        <v>1439</v>
      </c>
      <c r="E14" s="1"/>
      <c r="F14" s="1">
        <v>4442</v>
      </c>
      <c r="G14" s="1">
        <v>532</v>
      </c>
      <c r="H14" s="8">
        <f t="shared" si="1"/>
        <v>4974</v>
      </c>
    </row>
    <row r="15" spans="1:8" ht="15" x14ac:dyDescent="0.25">
      <c r="A15" s="7" t="s">
        <v>163</v>
      </c>
      <c r="B15" s="1">
        <v>838</v>
      </c>
      <c r="C15" s="1">
        <v>11</v>
      </c>
      <c r="D15" s="8">
        <f t="shared" si="0"/>
        <v>849</v>
      </c>
      <c r="E15" s="1"/>
      <c r="F15" s="1">
        <v>796</v>
      </c>
      <c r="G15" s="1">
        <v>37</v>
      </c>
      <c r="H15" s="8">
        <f t="shared" si="1"/>
        <v>833</v>
      </c>
    </row>
    <row r="16" spans="1:8" ht="15" x14ac:dyDescent="0.25">
      <c r="A16" s="7" t="s">
        <v>164</v>
      </c>
      <c r="B16" s="1">
        <v>547</v>
      </c>
      <c r="C16" s="1">
        <v>9</v>
      </c>
      <c r="D16" s="8">
        <f t="shared" si="0"/>
        <v>556</v>
      </c>
      <c r="E16" s="1"/>
      <c r="F16" s="1">
        <v>1100</v>
      </c>
      <c r="G16" s="1">
        <v>103</v>
      </c>
      <c r="H16" s="8">
        <f t="shared" si="1"/>
        <v>1203</v>
      </c>
    </row>
    <row r="17" spans="1:8" ht="15" x14ac:dyDescent="0.25">
      <c r="A17" s="7" t="s">
        <v>165</v>
      </c>
      <c r="B17" s="1">
        <v>1338</v>
      </c>
      <c r="C17" s="1">
        <v>47</v>
      </c>
      <c r="D17" s="8">
        <f t="shared" si="0"/>
        <v>1385</v>
      </c>
      <c r="E17" s="1"/>
      <c r="F17" s="1">
        <v>1536</v>
      </c>
      <c r="G17" s="1">
        <v>89</v>
      </c>
      <c r="H17" s="8">
        <f t="shared" si="1"/>
        <v>1625</v>
      </c>
    </row>
    <row r="18" spans="1:8" ht="15" x14ac:dyDescent="0.25">
      <c r="A18" s="7" t="s">
        <v>338</v>
      </c>
      <c r="B18" s="1">
        <v>1849</v>
      </c>
      <c r="C18" s="1">
        <v>112</v>
      </c>
      <c r="D18" s="8">
        <f t="shared" si="0"/>
        <v>1961</v>
      </c>
      <c r="E18" s="1"/>
      <c r="F18" s="1">
        <v>3765</v>
      </c>
      <c r="G18" s="1">
        <v>415</v>
      </c>
      <c r="H18" s="8">
        <f t="shared" si="1"/>
        <v>4180</v>
      </c>
    </row>
    <row r="19" spans="1:8" ht="15" x14ac:dyDescent="0.25">
      <c r="A19" s="7" t="s">
        <v>166</v>
      </c>
      <c r="B19" s="1">
        <v>407</v>
      </c>
      <c r="C19" s="1">
        <v>21</v>
      </c>
      <c r="D19" s="8">
        <f t="shared" si="0"/>
        <v>428</v>
      </c>
      <c r="E19" s="1"/>
      <c r="F19" s="1">
        <v>497</v>
      </c>
      <c r="G19" s="1">
        <v>38</v>
      </c>
      <c r="H19" s="8">
        <f t="shared" si="1"/>
        <v>535</v>
      </c>
    </row>
    <row r="20" spans="1:8" ht="15" x14ac:dyDescent="0.25">
      <c r="A20" s="7" t="s">
        <v>167</v>
      </c>
      <c r="B20" s="1">
        <v>283</v>
      </c>
      <c r="C20" s="1">
        <v>7</v>
      </c>
      <c r="D20" s="8">
        <f t="shared" si="0"/>
        <v>290</v>
      </c>
      <c r="E20" s="1"/>
      <c r="F20" s="1">
        <v>519</v>
      </c>
      <c r="G20" s="1">
        <v>42</v>
      </c>
      <c r="H20" s="8">
        <f t="shared" si="1"/>
        <v>561</v>
      </c>
    </row>
    <row r="21" spans="1:8" ht="15" x14ac:dyDescent="0.25">
      <c r="A21" s="7" t="s">
        <v>168</v>
      </c>
      <c r="B21" s="41">
        <v>974</v>
      </c>
      <c r="C21" s="41">
        <v>31</v>
      </c>
      <c r="D21" s="8">
        <f t="shared" si="0"/>
        <v>1005</v>
      </c>
      <c r="E21" s="41"/>
      <c r="F21" s="41">
        <v>1061</v>
      </c>
      <c r="G21" s="41">
        <v>64</v>
      </c>
      <c r="H21" s="8">
        <f t="shared" si="1"/>
        <v>1125</v>
      </c>
    </row>
    <row r="22" spans="1:8" ht="15" x14ac:dyDescent="0.25">
      <c r="A22" s="7" t="s">
        <v>317</v>
      </c>
      <c r="B22" s="41">
        <v>3238</v>
      </c>
      <c r="C22" s="41"/>
      <c r="D22" s="40">
        <f t="shared" si="0"/>
        <v>3238</v>
      </c>
      <c r="E22" s="41"/>
      <c r="F22" s="41">
        <v>4558</v>
      </c>
      <c r="G22" s="41">
        <v>356</v>
      </c>
      <c r="H22" s="8">
        <f t="shared" si="1"/>
        <v>4914</v>
      </c>
    </row>
    <row r="23" spans="1:8" ht="15" x14ac:dyDescent="0.25">
      <c r="A23" s="7" t="s">
        <v>169</v>
      </c>
      <c r="B23" s="1">
        <v>3147</v>
      </c>
      <c r="C23" s="1">
        <v>114</v>
      </c>
      <c r="D23" s="8">
        <f t="shared" si="0"/>
        <v>3261</v>
      </c>
      <c r="E23" s="1"/>
      <c r="F23" s="1">
        <v>358</v>
      </c>
      <c r="G23" s="1">
        <v>71</v>
      </c>
      <c r="H23" s="8">
        <f t="shared" si="1"/>
        <v>429</v>
      </c>
    </row>
    <row r="24" spans="1:8" ht="15" x14ac:dyDescent="0.25">
      <c r="A24" s="7" t="s">
        <v>170</v>
      </c>
      <c r="B24" s="1">
        <v>241</v>
      </c>
      <c r="C24" s="1">
        <v>8</v>
      </c>
      <c r="D24" s="8">
        <f t="shared" si="0"/>
        <v>249</v>
      </c>
      <c r="E24" s="1"/>
      <c r="F24" s="1">
        <v>514</v>
      </c>
      <c r="G24" s="1">
        <v>33</v>
      </c>
      <c r="H24" s="8">
        <f t="shared" si="1"/>
        <v>547</v>
      </c>
    </row>
    <row r="25" spans="1:8" ht="15" x14ac:dyDescent="0.25">
      <c r="A25" s="7" t="s">
        <v>281</v>
      </c>
      <c r="B25" s="1">
        <v>148</v>
      </c>
      <c r="C25" s="1">
        <v>10</v>
      </c>
      <c r="D25" s="8">
        <f t="shared" si="0"/>
        <v>158</v>
      </c>
      <c r="E25" s="1"/>
      <c r="F25" s="1">
        <v>217</v>
      </c>
      <c r="G25" s="1">
        <v>32</v>
      </c>
      <c r="H25" s="8">
        <f t="shared" si="1"/>
        <v>249</v>
      </c>
    </row>
    <row r="26" spans="1:8" ht="15" x14ac:dyDescent="0.25">
      <c r="A26" s="7" t="s">
        <v>171</v>
      </c>
      <c r="B26" s="1">
        <v>689</v>
      </c>
      <c r="C26" s="1">
        <v>39</v>
      </c>
      <c r="D26" s="8">
        <f t="shared" si="0"/>
        <v>728</v>
      </c>
      <c r="E26" s="1"/>
      <c r="F26" s="1">
        <v>2750</v>
      </c>
      <c r="G26" s="1">
        <v>174</v>
      </c>
      <c r="H26" s="8">
        <f t="shared" si="1"/>
        <v>2924</v>
      </c>
    </row>
    <row r="27" spans="1:8" ht="15" x14ac:dyDescent="0.25">
      <c r="A27" s="7" t="s">
        <v>172</v>
      </c>
      <c r="B27" s="1">
        <v>599</v>
      </c>
      <c r="C27" s="1">
        <v>16</v>
      </c>
      <c r="D27" s="8">
        <f t="shared" si="0"/>
        <v>615</v>
      </c>
      <c r="E27" s="1"/>
      <c r="F27" s="1">
        <v>880</v>
      </c>
      <c r="G27" s="1">
        <v>45</v>
      </c>
      <c r="H27" s="8">
        <f t="shared" si="1"/>
        <v>925</v>
      </c>
    </row>
    <row r="28" spans="1:8" ht="15" x14ac:dyDescent="0.25">
      <c r="A28" s="7" t="s">
        <v>173</v>
      </c>
      <c r="B28" s="1">
        <v>597</v>
      </c>
      <c r="C28" s="1">
        <v>27</v>
      </c>
      <c r="D28" s="8">
        <f t="shared" si="0"/>
        <v>624</v>
      </c>
      <c r="E28" s="1"/>
      <c r="F28" s="1">
        <v>1154</v>
      </c>
      <c r="G28" s="1">
        <v>138</v>
      </c>
      <c r="H28" s="8">
        <f t="shared" si="1"/>
        <v>1292</v>
      </c>
    </row>
    <row r="29" spans="1:8" ht="15" x14ac:dyDescent="0.25">
      <c r="A29" s="16" t="s">
        <v>174</v>
      </c>
      <c r="B29" s="1">
        <v>599</v>
      </c>
      <c r="C29" s="1">
        <v>15</v>
      </c>
      <c r="D29" s="8">
        <f t="shared" si="0"/>
        <v>614</v>
      </c>
      <c r="E29" s="1"/>
      <c r="F29" s="1">
        <v>919</v>
      </c>
      <c r="G29" s="1">
        <v>45</v>
      </c>
      <c r="H29" s="8">
        <f t="shared" si="1"/>
        <v>964</v>
      </c>
    </row>
    <row r="30" spans="1:8" ht="15" x14ac:dyDescent="0.25">
      <c r="A30" s="7" t="s">
        <v>175</v>
      </c>
      <c r="B30" s="1">
        <v>669</v>
      </c>
      <c r="C30" s="1">
        <v>12</v>
      </c>
      <c r="D30" s="8">
        <f t="shared" si="0"/>
        <v>681</v>
      </c>
      <c r="E30" s="1"/>
      <c r="F30" s="1">
        <v>1145</v>
      </c>
      <c r="G30" s="1">
        <v>86</v>
      </c>
      <c r="H30" s="8">
        <f t="shared" si="1"/>
        <v>1231</v>
      </c>
    </row>
    <row r="31" spans="1:8" s="12" customFormat="1" ht="15" x14ac:dyDescent="0.25">
      <c r="A31" s="10" t="s">
        <v>282</v>
      </c>
      <c r="B31" s="41">
        <v>1016</v>
      </c>
      <c r="C31" s="41">
        <v>20</v>
      </c>
      <c r="D31" s="8">
        <f t="shared" si="0"/>
        <v>1036</v>
      </c>
      <c r="E31" s="41"/>
      <c r="F31" s="41">
        <v>1301</v>
      </c>
      <c r="G31" s="41">
        <v>66</v>
      </c>
      <c r="H31" s="8">
        <f t="shared" si="1"/>
        <v>1367</v>
      </c>
    </row>
    <row r="32" spans="1:8" ht="15" x14ac:dyDescent="0.25">
      <c r="A32" s="7" t="s">
        <v>283</v>
      </c>
      <c r="B32" s="1">
        <v>252</v>
      </c>
      <c r="C32" s="1">
        <v>16</v>
      </c>
      <c r="D32" s="8">
        <f t="shared" si="0"/>
        <v>268</v>
      </c>
      <c r="E32" s="1"/>
      <c r="F32" s="1">
        <v>1451</v>
      </c>
      <c r="G32" s="1">
        <v>145</v>
      </c>
      <c r="H32" s="8">
        <f t="shared" si="1"/>
        <v>1596</v>
      </c>
    </row>
    <row r="33" spans="1:8" ht="15" x14ac:dyDescent="0.25">
      <c r="A33" s="7" t="s">
        <v>284</v>
      </c>
      <c r="B33" s="1">
        <v>202</v>
      </c>
      <c r="C33" s="1">
        <v>9</v>
      </c>
      <c r="D33" s="8">
        <f t="shared" si="0"/>
        <v>211</v>
      </c>
      <c r="E33" s="1"/>
      <c r="F33" s="1">
        <v>1759</v>
      </c>
      <c r="G33" s="1">
        <v>219</v>
      </c>
      <c r="H33" s="8">
        <f t="shared" si="1"/>
        <v>1978</v>
      </c>
    </row>
    <row r="34" spans="1:8" ht="15" x14ac:dyDescent="0.25">
      <c r="A34" s="7" t="s">
        <v>285</v>
      </c>
      <c r="B34" s="1">
        <v>340</v>
      </c>
      <c r="C34" s="1">
        <v>10</v>
      </c>
      <c r="D34" s="8">
        <f t="shared" si="0"/>
        <v>350</v>
      </c>
      <c r="E34" s="1"/>
      <c r="F34" s="1">
        <v>1208</v>
      </c>
      <c r="G34" s="1">
        <v>79</v>
      </c>
      <c r="H34" s="8">
        <f t="shared" si="1"/>
        <v>1287</v>
      </c>
    </row>
    <row r="35" spans="1:8" ht="15" x14ac:dyDescent="0.25">
      <c r="A35" s="7" t="s">
        <v>286</v>
      </c>
      <c r="B35" s="1">
        <v>336</v>
      </c>
      <c r="C35" s="1">
        <v>7</v>
      </c>
      <c r="D35" s="8">
        <f t="shared" si="0"/>
        <v>343</v>
      </c>
      <c r="E35" s="1"/>
      <c r="F35" s="1">
        <v>1130</v>
      </c>
      <c r="G35" s="1">
        <v>83</v>
      </c>
      <c r="H35" s="8">
        <f t="shared" si="1"/>
        <v>1213</v>
      </c>
    </row>
    <row r="36" spans="1:8" ht="15" x14ac:dyDescent="0.25">
      <c r="A36" s="7" t="s">
        <v>287</v>
      </c>
      <c r="B36" s="1">
        <v>231</v>
      </c>
      <c r="C36" s="1">
        <v>41</v>
      </c>
      <c r="D36" s="8">
        <f t="shared" si="0"/>
        <v>272</v>
      </c>
      <c r="E36" s="1"/>
      <c r="F36" s="1">
        <v>1386</v>
      </c>
      <c r="G36" s="1">
        <v>242</v>
      </c>
      <c r="H36" s="8">
        <f t="shared" si="1"/>
        <v>1628</v>
      </c>
    </row>
    <row r="37" spans="1:8" ht="15" x14ac:dyDescent="0.25">
      <c r="A37" s="7" t="s">
        <v>176</v>
      </c>
      <c r="B37" s="1">
        <v>1456</v>
      </c>
      <c r="C37" s="1">
        <v>39</v>
      </c>
      <c r="D37" s="8">
        <f t="shared" si="0"/>
        <v>1495</v>
      </c>
      <c r="E37" s="1"/>
      <c r="F37" s="1">
        <v>1569</v>
      </c>
      <c r="G37" s="1">
        <v>58</v>
      </c>
      <c r="H37" s="8">
        <f t="shared" si="1"/>
        <v>1627</v>
      </c>
    </row>
    <row r="38" spans="1:8" ht="15" x14ac:dyDescent="0.25">
      <c r="A38" s="7" t="s">
        <v>177</v>
      </c>
      <c r="B38" s="1">
        <v>651</v>
      </c>
      <c r="C38" s="1">
        <v>103</v>
      </c>
      <c r="D38" s="8">
        <f t="shared" si="0"/>
        <v>754</v>
      </c>
      <c r="E38" s="1"/>
      <c r="F38" s="1">
        <v>1490</v>
      </c>
      <c r="G38" s="1">
        <v>308</v>
      </c>
      <c r="H38" s="8">
        <f t="shared" si="1"/>
        <v>1798</v>
      </c>
    </row>
    <row r="39" spans="1:8" s="42" customFormat="1" ht="15" x14ac:dyDescent="0.25">
      <c r="A39" s="16" t="s">
        <v>178</v>
      </c>
      <c r="B39" s="41">
        <v>3676</v>
      </c>
      <c r="C39" s="41">
        <v>113</v>
      </c>
      <c r="D39" s="8">
        <f t="shared" si="0"/>
        <v>3789</v>
      </c>
      <c r="E39" s="41"/>
      <c r="F39" s="41">
        <v>4616</v>
      </c>
      <c r="G39" s="41">
        <v>258</v>
      </c>
      <c r="H39" s="8">
        <f t="shared" si="1"/>
        <v>4874</v>
      </c>
    </row>
    <row r="40" spans="1:8" s="12" customFormat="1" ht="15" x14ac:dyDescent="0.25">
      <c r="A40" s="10" t="s">
        <v>307</v>
      </c>
      <c r="B40" s="11">
        <v>955</v>
      </c>
      <c r="C40" s="11">
        <v>14</v>
      </c>
      <c r="D40" s="8">
        <f t="shared" si="0"/>
        <v>969</v>
      </c>
      <c r="E40" s="11"/>
      <c r="F40" s="11">
        <v>1063</v>
      </c>
      <c r="G40" s="11">
        <v>55</v>
      </c>
      <c r="H40" s="8">
        <f t="shared" si="1"/>
        <v>1118</v>
      </c>
    </row>
    <row r="41" spans="1:8" ht="15" x14ac:dyDescent="0.25">
      <c r="A41" s="7" t="s">
        <v>349</v>
      </c>
      <c r="B41" s="1">
        <v>1042</v>
      </c>
      <c r="C41" s="1">
        <v>46</v>
      </c>
      <c r="D41" s="8">
        <f t="shared" si="0"/>
        <v>1088</v>
      </c>
      <c r="E41" s="1"/>
      <c r="F41" s="1">
        <v>1089</v>
      </c>
      <c r="G41" s="1">
        <v>89</v>
      </c>
      <c r="H41" s="8">
        <f t="shared" si="1"/>
        <v>1178</v>
      </c>
    </row>
    <row r="42" spans="1:8" ht="15" x14ac:dyDescent="0.25">
      <c r="A42" s="7" t="s">
        <v>179</v>
      </c>
      <c r="B42" s="1">
        <v>115</v>
      </c>
      <c r="C42" s="1">
        <v>4</v>
      </c>
      <c r="D42" s="8">
        <f t="shared" si="0"/>
        <v>119</v>
      </c>
      <c r="E42" s="1"/>
      <c r="F42" s="1">
        <v>224</v>
      </c>
      <c r="G42" s="1">
        <v>19</v>
      </c>
      <c r="H42" s="8">
        <f t="shared" si="1"/>
        <v>243</v>
      </c>
    </row>
    <row r="43" spans="1:8" ht="15" x14ac:dyDescent="0.25">
      <c r="A43" s="7" t="s">
        <v>180</v>
      </c>
      <c r="B43" s="1">
        <v>901</v>
      </c>
      <c r="C43" s="1">
        <v>55</v>
      </c>
      <c r="D43" s="8">
        <f t="shared" si="0"/>
        <v>956</v>
      </c>
      <c r="E43" s="1"/>
      <c r="F43" s="1">
        <v>2006</v>
      </c>
      <c r="G43" s="1">
        <v>240</v>
      </c>
      <c r="H43" s="8">
        <f t="shared" si="1"/>
        <v>2246</v>
      </c>
    </row>
    <row r="44" spans="1:8" ht="15" x14ac:dyDescent="0.25">
      <c r="A44" s="7" t="s">
        <v>181</v>
      </c>
      <c r="B44" s="1">
        <v>2029</v>
      </c>
      <c r="C44" s="1">
        <v>78</v>
      </c>
      <c r="D44" s="40">
        <f t="shared" si="0"/>
        <v>2107</v>
      </c>
      <c r="E44" s="1"/>
      <c r="F44" s="1">
        <v>2714</v>
      </c>
      <c r="G44" s="1">
        <v>124</v>
      </c>
      <c r="H44" s="8">
        <f t="shared" si="1"/>
        <v>2838</v>
      </c>
    </row>
    <row r="45" spans="1:8" s="17" customFormat="1" ht="14.25" x14ac:dyDescent="0.2">
      <c r="A45" s="13" t="s">
        <v>7</v>
      </c>
      <c r="B45" s="8">
        <f>SUM(B4:B44)</f>
        <v>41659</v>
      </c>
      <c r="C45" s="8">
        <f>SUM(C4:C44)</f>
        <v>1533</v>
      </c>
      <c r="D45" s="8">
        <f t="shared" si="0"/>
        <v>43192</v>
      </c>
      <c r="E45" s="1"/>
      <c r="F45" s="8">
        <f>SUM(F4:F44)</f>
        <v>63135</v>
      </c>
      <c r="G45" s="8">
        <f>SUM(G4:G44)</f>
        <v>5031</v>
      </c>
      <c r="H45" s="8">
        <f t="shared" si="1"/>
        <v>68166</v>
      </c>
    </row>
    <row r="46" spans="1:8" s="17" customFormat="1" x14ac:dyDescent="0.2">
      <c r="A46" s="72" t="s">
        <v>312</v>
      </c>
      <c r="B46" s="71"/>
      <c r="C46" s="71"/>
      <c r="D46" s="71"/>
      <c r="E46" s="22"/>
      <c r="F46" s="71"/>
      <c r="G46" s="71"/>
      <c r="H46" s="71"/>
    </row>
    <row r="47" spans="1:8" ht="6" customHeight="1" x14ac:dyDescent="0.2">
      <c r="A47" s="43" t="s">
        <v>220</v>
      </c>
      <c r="B47" s="48"/>
      <c r="C47" s="48"/>
      <c r="D47" s="48"/>
      <c r="E47" s="48"/>
      <c r="F47" s="49"/>
      <c r="G47" s="49"/>
      <c r="H47" s="49"/>
    </row>
    <row r="48" spans="1:8" x14ac:dyDescent="0.2">
      <c r="A48" s="9" t="s">
        <v>220</v>
      </c>
      <c r="B48" s="14"/>
      <c r="C48" s="14"/>
      <c r="D48" s="14"/>
      <c r="E48" s="14"/>
      <c r="F48" s="15"/>
      <c r="G48" s="15"/>
      <c r="H48" s="15"/>
    </row>
    <row r="49" spans="2:8" x14ac:dyDescent="0.2">
      <c r="B49" s="14"/>
      <c r="C49" s="14"/>
      <c r="D49" s="14"/>
      <c r="E49" s="14"/>
      <c r="F49" s="15"/>
      <c r="G49" s="15"/>
      <c r="H49" s="15"/>
    </row>
    <row r="50" spans="2:8" x14ac:dyDescent="0.2">
      <c r="B50" s="14"/>
      <c r="C50" s="14"/>
      <c r="D50" s="14"/>
      <c r="E50" s="14"/>
      <c r="F50" s="15"/>
      <c r="G50" s="15"/>
      <c r="H50" s="15"/>
    </row>
    <row r="51" spans="2:8" x14ac:dyDescent="0.2">
      <c r="B51" s="14"/>
      <c r="C51" s="14"/>
      <c r="D51" s="14"/>
      <c r="E51" s="14"/>
      <c r="F51" s="15"/>
      <c r="G51" s="15"/>
      <c r="H51" s="15"/>
    </row>
    <row r="88" spans="1:8" x14ac:dyDescent="0.2">
      <c r="A88" s="17"/>
    </row>
    <row r="89" spans="1:8" ht="15.75" x14ac:dyDescent="0.25">
      <c r="B89" s="84"/>
      <c r="C89" s="84"/>
      <c r="D89" s="84"/>
      <c r="E89" s="84"/>
      <c r="F89" s="84"/>
      <c r="G89" s="84"/>
      <c r="H89" s="84"/>
    </row>
    <row r="90" spans="1:8" ht="15.75" x14ac:dyDescent="0.25">
      <c r="B90" s="84"/>
      <c r="C90" s="84"/>
      <c r="D90" s="84"/>
      <c r="E90" s="84"/>
      <c r="F90" s="84"/>
      <c r="G90" s="84"/>
      <c r="H90" s="84"/>
    </row>
    <row r="91" spans="1:8" x14ac:dyDescent="0.2">
      <c r="B91" s="14"/>
      <c r="C91" s="14"/>
      <c r="D91" s="14"/>
      <c r="E91" s="14"/>
      <c r="F91" s="15"/>
      <c r="G91" s="15"/>
      <c r="H91" s="15"/>
    </row>
    <row r="92" spans="1:8" x14ac:dyDescent="0.2">
      <c r="B92" s="14"/>
      <c r="C92" s="14"/>
      <c r="D92" s="14"/>
      <c r="E92" s="14"/>
      <c r="F92" s="15"/>
      <c r="G92" s="15"/>
      <c r="H92" s="15"/>
    </row>
    <row r="93" spans="1:8" x14ac:dyDescent="0.2">
      <c r="B93" s="14"/>
      <c r="C93" s="14"/>
      <c r="D93" s="14"/>
      <c r="E93" s="14"/>
      <c r="F93" s="15"/>
      <c r="G93" s="15"/>
      <c r="H93" s="15"/>
    </row>
    <row r="94" spans="1:8" x14ac:dyDescent="0.2">
      <c r="B94" s="14"/>
      <c r="C94" s="14"/>
      <c r="D94" s="14"/>
      <c r="E94" s="14"/>
      <c r="F94" s="15"/>
      <c r="G94" s="15"/>
      <c r="H94" s="15"/>
    </row>
    <row r="95" spans="1:8" x14ac:dyDescent="0.2">
      <c r="B95" s="14"/>
      <c r="C95" s="14"/>
      <c r="D95" s="14"/>
      <c r="E95" s="14"/>
      <c r="F95" s="15"/>
      <c r="G95" s="15"/>
      <c r="H95" s="15"/>
    </row>
    <row r="133" spans="1:8" x14ac:dyDescent="0.2">
      <c r="A133" s="17"/>
    </row>
    <row r="134" spans="1:8" ht="15.75" x14ac:dyDescent="0.25">
      <c r="B134" s="84"/>
      <c r="C134" s="84"/>
      <c r="D134" s="84"/>
      <c r="E134" s="84"/>
      <c r="F134" s="84"/>
      <c r="G134" s="84"/>
      <c r="H134" s="84"/>
    </row>
    <row r="135" spans="1:8" ht="15.75" x14ac:dyDescent="0.25">
      <c r="B135" s="84"/>
      <c r="C135" s="84"/>
      <c r="D135" s="84"/>
      <c r="E135" s="84"/>
      <c r="F135" s="84"/>
      <c r="G135" s="84"/>
      <c r="H135" s="84"/>
    </row>
    <row r="136" spans="1:8" x14ac:dyDescent="0.2">
      <c r="B136" s="14"/>
      <c r="C136" s="14"/>
      <c r="D136" s="14"/>
      <c r="E136" s="14"/>
      <c r="F136" s="15"/>
      <c r="G136" s="15"/>
      <c r="H136" s="15"/>
    </row>
    <row r="137" spans="1:8" x14ac:dyDescent="0.2">
      <c r="B137" s="14"/>
      <c r="C137" s="14"/>
      <c r="D137" s="14"/>
      <c r="E137" s="14"/>
      <c r="F137" s="15"/>
      <c r="G137" s="15"/>
      <c r="H137" s="15"/>
    </row>
    <row r="138" spans="1:8" x14ac:dyDescent="0.2">
      <c r="B138" s="14"/>
      <c r="C138" s="14"/>
      <c r="D138" s="14"/>
      <c r="E138" s="14"/>
      <c r="F138" s="15"/>
      <c r="G138" s="15"/>
      <c r="H138" s="15"/>
    </row>
    <row r="139" spans="1:8" x14ac:dyDescent="0.2">
      <c r="B139" s="14"/>
      <c r="C139" s="14"/>
      <c r="D139" s="14"/>
      <c r="E139" s="14"/>
      <c r="F139" s="15"/>
      <c r="G139" s="15"/>
      <c r="H139" s="15"/>
    </row>
    <row r="140" spans="1:8" x14ac:dyDescent="0.2">
      <c r="B140" s="14"/>
      <c r="C140" s="14"/>
      <c r="D140" s="14"/>
      <c r="E140" s="14"/>
      <c r="F140" s="15"/>
      <c r="G140" s="15"/>
      <c r="H140" s="15"/>
    </row>
    <row r="178" spans="1:1" x14ac:dyDescent="0.2">
      <c r="A178" s="17"/>
    </row>
  </sheetData>
  <mergeCells count="7">
    <mergeCell ref="A1:H1"/>
    <mergeCell ref="B90:H90"/>
    <mergeCell ref="B134:H134"/>
    <mergeCell ref="B135:H135"/>
    <mergeCell ref="B2:D2"/>
    <mergeCell ref="F2:H2"/>
    <mergeCell ref="B89:H89"/>
  </mergeCells>
  <phoneticPr fontId="2" type="noConversion"/>
  <printOptions gridLines="1"/>
  <pageMargins left="0.25" right="0.25" top="0.75" bottom="0.75" header="0.3" footer="0.3"/>
  <pageSetup orientation="portrait" r:id="rId1"/>
  <headerFooter alignWithMargins="0"/>
  <rowBreaks count="3" manualBreakCount="3">
    <brk id="88" max="16383" man="1"/>
    <brk id="133" max="16383" man="1"/>
    <brk id="1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13" zoomScale="120" zoomScaleNormal="120" workbookViewId="0">
      <selection activeCell="G24" sqref="G24"/>
    </sheetView>
  </sheetViews>
  <sheetFormatPr defaultColWidth="8.85546875" defaultRowHeight="12.75" x14ac:dyDescent="0.2"/>
  <cols>
    <col min="1" max="1" width="20.28515625" style="9" customWidth="1"/>
    <col min="2" max="4" width="8.28515625" style="9" customWidth="1"/>
    <col min="5" max="5" width="2.7109375" style="9" customWidth="1"/>
    <col min="6" max="8" width="8.28515625" style="9" customWidth="1"/>
    <col min="9" max="16384" width="8.85546875" style="9"/>
  </cols>
  <sheetData>
    <row r="1" spans="1:8" ht="13.5" customHeight="1" x14ac:dyDescent="0.2">
      <c r="A1" s="66" t="s">
        <v>210</v>
      </c>
      <c r="B1" s="66"/>
      <c r="C1" s="66"/>
      <c r="D1" s="66"/>
      <c r="E1" s="66"/>
      <c r="F1" s="66"/>
      <c r="G1" s="66"/>
      <c r="H1" s="66"/>
    </row>
    <row r="2" spans="1:8" ht="14.25" x14ac:dyDescent="0.2">
      <c r="A2" s="19">
        <v>43872</v>
      </c>
      <c r="B2" s="93" t="s">
        <v>206</v>
      </c>
      <c r="C2" s="93"/>
      <c r="D2" s="93"/>
      <c r="E2" s="13"/>
      <c r="F2" s="93" t="s">
        <v>207</v>
      </c>
      <c r="G2" s="93"/>
      <c r="H2" s="93"/>
    </row>
    <row r="3" spans="1:8" ht="14.25" x14ac:dyDescent="0.2">
      <c r="A3" s="13" t="s">
        <v>217</v>
      </c>
      <c r="B3" s="13" t="s">
        <v>203</v>
      </c>
      <c r="C3" s="13" t="s">
        <v>204</v>
      </c>
      <c r="D3" s="13" t="s">
        <v>205</v>
      </c>
      <c r="E3" s="13"/>
      <c r="F3" s="13" t="s">
        <v>203</v>
      </c>
      <c r="G3" s="13" t="s">
        <v>204</v>
      </c>
      <c r="H3" s="13" t="s">
        <v>205</v>
      </c>
    </row>
    <row r="4" spans="1:8" ht="15" x14ac:dyDescent="0.25">
      <c r="A4" s="16" t="s">
        <v>339</v>
      </c>
      <c r="B4" s="1">
        <v>1128</v>
      </c>
      <c r="C4" s="1">
        <v>42</v>
      </c>
      <c r="D4" s="8">
        <f t="shared" ref="D4:D31" si="0">SUM(B4:C4)</f>
        <v>1170</v>
      </c>
      <c r="E4" s="1"/>
      <c r="F4" s="1">
        <v>2073</v>
      </c>
      <c r="G4" s="1">
        <v>117</v>
      </c>
      <c r="H4" s="8">
        <f>SUM(F4:G4)</f>
        <v>2190</v>
      </c>
    </row>
    <row r="5" spans="1:8" ht="15" x14ac:dyDescent="0.25">
      <c r="A5" s="7" t="s">
        <v>288</v>
      </c>
      <c r="B5" s="1">
        <v>285</v>
      </c>
      <c r="C5" s="1">
        <v>15</v>
      </c>
      <c r="D5" s="8">
        <f t="shared" si="0"/>
        <v>300</v>
      </c>
      <c r="E5" s="1"/>
      <c r="F5" s="1">
        <v>1544</v>
      </c>
      <c r="G5" s="1">
        <v>82</v>
      </c>
      <c r="H5" s="8">
        <f t="shared" ref="H5:H31" si="1">SUM(F5:G5)</f>
        <v>1626</v>
      </c>
    </row>
    <row r="6" spans="1:8" ht="15" x14ac:dyDescent="0.25">
      <c r="A6" s="7" t="s">
        <v>289</v>
      </c>
      <c r="B6" s="1">
        <v>297</v>
      </c>
      <c r="C6" s="1">
        <v>11</v>
      </c>
      <c r="D6" s="8">
        <f t="shared" si="0"/>
        <v>308</v>
      </c>
      <c r="E6" s="1"/>
      <c r="F6" s="1">
        <v>1545</v>
      </c>
      <c r="G6" s="1">
        <v>91</v>
      </c>
      <c r="H6" s="8">
        <f t="shared" si="1"/>
        <v>1636</v>
      </c>
    </row>
    <row r="7" spans="1:8" ht="15" x14ac:dyDescent="0.25">
      <c r="A7" s="7" t="s">
        <v>290</v>
      </c>
      <c r="B7" s="1">
        <v>543</v>
      </c>
      <c r="C7" s="1">
        <v>49</v>
      </c>
      <c r="D7" s="8">
        <f t="shared" si="0"/>
        <v>592</v>
      </c>
      <c r="E7" s="1"/>
      <c r="F7" s="1">
        <v>1553</v>
      </c>
      <c r="G7" s="1">
        <v>166</v>
      </c>
      <c r="H7" s="8">
        <f t="shared" si="1"/>
        <v>1719</v>
      </c>
    </row>
    <row r="8" spans="1:8" ht="15" x14ac:dyDescent="0.25">
      <c r="A8" s="7" t="s">
        <v>291</v>
      </c>
      <c r="B8" s="41">
        <v>450</v>
      </c>
      <c r="C8" s="41">
        <v>17</v>
      </c>
      <c r="D8" s="8">
        <f t="shared" si="0"/>
        <v>467</v>
      </c>
      <c r="E8" s="1"/>
      <c r="F8" s="1">
        <v>1470</v>
      </c>
      <c r="G8" s="1">
        <v>81</v>
      </c>
      <c r="H8" s="8">
        <f t="shared" si="1"/>
        <v>1551</v>
      </c>
    </row>
    <row r="9" spans="1:8" ht="15" x14ac:dyDescent="0.25">
      <c r="A9" s="7" t="s">
        <v>292</v>
      </c>
      <c r="B9" s="1">
        <v>370</v>
      </c>
      <c r="C9" s="1">
        <v>8</v>
      </c>
      <c r="D9" s="8">
        <f t="shared" si="0"/>
        <v>378</v>
      </c>
      <c r="E9" s="1"/>
      <c r="F9" s="1">
        <v>1189</v>
      </c>
      <c r="G9" s="1">
        <v>68</v>
      </c>
      <c r="H9" s="8">
        <f t="shared" si="1"/>
        <v>1257</v>
      </c>
    </row>
    <row r="10" spans="1:8" ht="15" x14ac:dyDescent="0.25">
      <c r="A10" s="7" t="s">
        <v>293</v>
      </c>
      <c r="B10" s="1">
        <v>388</v>
      </c>
      <c r="C10" s="1">
        <v>17</v>
      </c>
      <c r="D10" s="8">
        <f t="shared" si="0"/>
        <v>405</v>
      </c>
      <c r="E10" s="1"/>
      <c r="F10" s="1">
        <v>991</v>
      </c>
      <c r="G10" s="1">
        <v>71</v>
      </c>
      <c r="H10" s="8">
        <f t="shared" si="1"/>
        <v>1062</v>
      </c>
    </row>
    <row r="11" spans="1:8" ht="15" x14ac:dyDescent="0.25">
      <c r="A11" s="7" t="s">
        <v>182</v>
      </c>
      <c r="B11" s="41">
        <v>639</v>
      </c>
      <c r="C11" s="41">
        <v>35</v>
      </c>
      <c r="D11" s="8">
        <f t="shared" si="0"/>
        <v>674</v>
      </c>
      <c r="E11" s="41"/>
      <c r="F11" s="41">
        <v>4607</v>
      </c>
      <c r="G11" s="41">
        <v>317</v>
      </c>
      <c r="H11" s="8">
        <f t="shared" si="1"/>
        <v>4924</v>
      </c>
    </row>
    <row r="12" spans="1:8" ht="15" x14ac:dyDescent="0.25">
      <c r="A12" s="7" t="s">
        <v>183</v>
      </c>
      <c r="B12" s="41">
        <v>714</v>
      </c>
      <c r="C12" s="41">
        <v>18</v>
      </c>
      <c r="D12" s="8">
        <f t="shared" si="0"/>
        <v>732</v>
      </c>
      <c r="E12" s="1"/>
      <c r="F12" s="1">
        <v>925</v>
      </c>
      <c r="G12" s="1">
        <v>36</v>
      </c>
      <c r="H12" s="8">
        <f t="shared" si="1"/>
        <v>961</v>
      </c>
    </row>
    <row r="13" spans="1:8" ht="15" x14ac:dyDescent="0.25">
      <c r="A13" s="7" t="s">
        <v>184</v>
      </c>
      <c r="B13" s="1">
        <v>430</v>
      </c>
      <c r="C13" s="1">
        <v>7</v>
      </c>
      <c r="D13" s="8">
        <f t="shared" si="0"/>
        <v>437</v>
      </c>
      <c r="E13" s="1"/>
      <c r="F13" s="1">
        <v>1414</v>
      </c>
      <c r="G13" s="1">
        <v>92</v>
      </c>
      <c r="H13" s="8">
        <f t="shared" si="1"/>
        <v>1506</v>
      </c>
    </row>
    <row r="14" spans="1:8" ht="15" x14ac:dyDescent="0.25">
      <c r="A14" s="7" t="s">
        <v>185</v>
      </c>
      <c r="B14" s="41">
        <v>185</v>
      </c>
      <c r="C14" s="41">
        <v>11</v>
      </c>
      <c r="D14" s="8">
        <f t="shared" si="0"/>
        <v>196</v>
      </c>
      <c r="E14" s="1"/>
      <c r="F14" s="1">
        <v>586</v>
      </c>
      <c r="G14" s="1">
        <v>51</v>
      </c>
      <c r="H14" s="8">
        <f t="shared" si="1"/>
        <v>637</v>
      </c>
    </row>
    <row r="15" spans="1:8" ht="15" x14ac:dyDescent="0.25">
      <c r="A15" s="7" t="s">
        <v>186</v>
      </c>
      <c r="B15" s="1">
        <v>298</v>
      </c>
      <c r="C15" s="1">
        <v>0</v>
      </c>
      <c r="D15" s="8">
        <f t="shared" si="0"/>
        <v>298</v>
      </c>
      <c r="E15" s="1"/>
      <c r="F15" s="1">
        <v>254</v>
      </c>
      <c r="G15" s="1">
        <v>5</v>
      </c>
      <c r="H15" s="8">
        <f t="shared" si="1"/>
        <v>259</v>
      </c>
    </row>
    <row r="16" spans="1:8" ht="15" x14ac:dyDescent="0.25">
      <c r="A16" s="7" t="s">
        <v>187</v>
      </c>
      <c r="B16" s="1">
        <v>523</v>
      </c>
      <c r="C16" s="1">
        <v>20</v>
      </c>
      <c r="D16" s="8">
        <f t="shared" si="0"/>
        <v>543</v>
      </c>
      <c r="E16" s="1"/>
      <c r="F16" s="1">
        <v>666</v>
      </c>
      <c r="G16" s="1">
        <v>30</v>
      </c>
      <c r="H16" s="8">
        <f t="shared" si="1"/>
        <v>696</v>
      </c>
    </row>
    <row r="17" spans="1:8" ht="15" x14ac:dyDescent="0.25">
      <c r="A17" s="7" t="s">
        <v>188</v>
      </c>
      <c r="B17" s="1">
        <v>423</v>
      </c>
      <c r="C17" s="1">
        <v>14</v>
      </c>
      <c r="D17" s="8">
        <f t="shared" si="0"/>
        <v>437</v>
      </c>
      <c r="E17" s="1"/>
      <c r="F17" s="1">
        <v>462</v>
      </c>
      <c r="G17" s="1">
        <v>33</v>
      </c>
      <c r="H17" s="8">
        <f t="shared" si="1"/>
        <v>495</v>
      </c>
    </row>
    <row r="18" spans="1:8" ht="15" x14ac:dyDescent="0.25">
      <c r="A18" s="7" t="s">
        <v>294</v>
      </c>
      <c r="B18" s="1">
        <v>624</v>
      </c>
      <c r="C18" s="1">
        <v>19</v>
      </c>
      <c r="D18" s="8">
        <f t="shared" si="0"/>
        <v>643</v>
      </c>
      <c r="E18" s="1"/>
      <c r="F18" s="1">
        <v>945</v>
      </c>
      <c r="G18" s="1">
        <v>39</v>
      </c>
      <c r="H18" s="8">
        <f t="shared" si="1"/>
        <v>984</v>
      </c>
    </row>
    <row r="19" spans="1:8" ht="15" x14ac:dyDescent="0.25">
      <c r="A19" s="7" t="s">
        <v>328</v>
      </c>
      <c r="B19" s="1">
        <v>580</v>
      </c>
      <c r="C19" s="1">
        <v>26</v>
      </c>
      <c r="D19" s="8">
        <f t="shared" si="0"/>
        <v>606</v>
      </c>
      <c r="E19" s="1"/>
      <c r="F19" s="1">
        <v>906</v>
      </c>
      <c r="G19" s="1">
        <v>65</v>
      </c>
      <c r="H19" s="8">
        <f t="shared" si="1"/>
        <v>971</v>
      </c>
    </row>
    <row r="20" spans="1:8" ht="15" x14ac:dyDescent="0.25">
      <c r="A20" s="7" t="s">
        <v>329</v>
      </c>
      <c r="B20" s="41">
        <v>572</v>
      </c>
      <c r="C20" s="41">
        <v>11</v>
      </c>
      <c r="D20" s="8">
        <f t="shared" si="0"/>
        <v>583</v>
      </c>
      <c r="E20" s="41" t="s">
        <v>220</v>
      </c>
      <c r="F20" s="41">
        <v>854</v>
      </c>
      <c r="G20" s="41">
        <v>35</v>
      </c>
      <c r="H20" s="8">
        <f t="shared" si="1"/>
        <v>889</v>
      </c>
    </row>
    <row r="21" spans="1:8" ht="15" x14ac:dyDescent="0.25">
      <c r="A21" s="7" t="s">
        <v>330</v>
      </c>
      <c r="B21" s="41">
        <v>506</v>
      </c>
      <c r="C21" s="41">
        <v>7</v>
      </c>
      <c r="D21" s="8">
        <f t="shared" si="0"/>
        <v>513</v>
      </c>
      <c r="E21" s="41"/>
      <c r="F21" s="41">
        <v>902</v>
      </c>
      <c r="G21" s="41">
        <v>19</v>
      </c>
      <c r="H21" s="8">
        <f t="shared" si="1"/>
        <v>921</v>
      </c>
    </row>
    <row r="22" spans="1:8" ht="15" x14ac:dyDescent="0.25">
      <c r="A22" s="7" t="s">
        <v>331</v>
      </c>
      <c r="B22" s="41">
        <v>547</v>
      </c>
      <c r="C22" s="41">
        <v>21</v>
      </c>
      <c r="D22" s="8">
        <f t="shared" si="0"/>
        <v>568</v>
      </c>
      <c r="E22" s="41"/>
      <c r="F22" s="41">
        <v>803</v>
      </c>
      <c r="G22" s="41">
        <v>31</v>
      </c>
      <c r="H22" s="8">
        <f t="shared" si="1"/>
        <v>834</v>
      </c>
    </row>
    <row r="23" spans="1:8" ht="15" x14ac:dyDescent="0.25">
      <c r="A23" s="7" t="s">
        <v>297</v>
      </c>
      <c r="B23" s="41">
        <v>422</v>
      </c>
      <c r="C23" s="41">
        <v>10</v>
      </c>
      <c r="D23" s="8">
        <f t="shared" si="0"/>
        <v>432</v>
      </c>
      <c r="E23" s="41"/>
      <c r="F23" s="41">
        <v>838</v>
      </c>
      <c r="G23" s="41">
        <v>33</v>
      </c>
      <c r="H23" s="8">
        <f t="shared" si="1"/>
        <v>871</v>
      </c>
    </row>
    <row r="24" spans="1:8" ht="15" x14ac:dyDescent="0.25">
      <c r="A24" s="7" t="s">
        <v>340</v>
      </c>
      <c r="B24" s="1">
        <v>289</v>
      </c>
      <c r="C24" s="1">
        <v>6</v>
      </c>
      <c r="D24" s="8">
        <f t="shared" si="0"/>
        <v>295</v>
      </c>
      <c r="E24" s="1"/>
      <c r="F24" s="1">
        <v>673</v>
      </c>
      <c r="G24" s="1">
        <v>26</v>
      </c>
      <c r="H24" s="8">
        <f t="shared" si="1"/>
        <v>699</v>
      </c>
    </row>
    <row r="25" spans="1:8" ht="15" x14ac:dyDescent="0.25">
      <c r="A25" s="7" t="s">
        <v>295</v>
      </c>
      <c r="B25" s="1">
        <v>218</v>
      </c>
      <c r="C25" s="1">
        <v>14</v>
      </c>
      <c r="D25" s="8">
        <f t="shared" si="0"/>
        <v>232</v>
      </c>
      <c r="E25" s="1"/>
      <c r="F25" s="1">
        <v>545</v>
      </c>
      <c r="G25" s="1">
        <v>28</v>
      </c>
      <c r="H25" s="8">
        <f t="shared" si="1"/>
        <v>573</v>
      </c>
    </row>
    <row r="26" spans="1:8" ht="15" x14ac:dyDescent="0.25">
      <c r="A26" s="7" t="s">
        <v>296</v>
      </c>
      <c r="B26" s="1">
        <v>184</v>
      </c>
      <c r="C26" s="1">
        <v>4</v>
      </c>
      <c r="D26" s="8">
        <f t="shared" si="0"/>
        <v>188</v>
      </c>
      <c r="E26" s="1"/>
      <c r="F26" s="1">
        <v>420</v>
      </c>
      <c r="G26" s="1">
        <v>33</v>
      </c>
      <c r="H26" s="8">
        <f t="shared" si="1"/>
        <v>453</v>
      </c>
    </row>
    <row r="27" spans="1:8" ht="15" x14ac:dyDescent="0.25">
      <c r="A27" s="7" t="s">
        <v>298</v>
      </c>
      <c r="B27" s="1">
        <v>206</v>
      </c>
      <c r="C27" s="1">
        <v>1</v>
      </c>
      <c r="D27" s="8">
        <f t="shared" si="0"/>
        <v>207</v>
      </c>
      <c r="E27" s="1"/>
      <c r="F27" s="1">
        <v>413</v>
      </c>
      <c r="G27" s="1">
        <v>14</v>
      </c>
      <c r="H27" s="8">
        <f t="shared" si="1"/>
        <v>427</v>
      </c>
    </row>
    <row r="28" spans="1:8" ht="15" x14ac:dyDescent="0.25">
      <c r="A28" s="7" t="s">
        <v>299</v>
      </c>
      <c r="B28" s="1">
        <v>177</v>
      </c>
      <c r="C28" s="1">
        <v>3</v>
      </c>
      <c r="D28" s="8">
        <f t="shared" si="0"/>
        <v>180</v>
      </c>
      <c r="E28" s="1"/>
      <c r="F28" s="1">
        <v>474</v>
      </c>
      <c r="G28" s="1">
        <v>29</v>
      </c>
      <c r="H28" s="8">
        <f t="shared" si="1"/>
        <v>503</v>
      </c>
    </row>
    <row r="29" spans="1:8" ht="15" x14ac:dyDescent="0.25">
      <c r="A29" s="7" t="s">
        <v>300</v>
      </c>
      <c r="B29" s="1">
        <v>117</v>
      </c>
      <c r="C29" s="1">
        <v>0</v>
      </c>
      <c r="D29" s="8">
        <f t="shared" si="0"/>
        <v>117</v>
      </c>
      <c r="E29" s="1"/>
      <c r="F29" s="1">
        <v>343</v>
      </c>
      <c r="G29" s="1">
        <v>14</v>
      </c>
      <c r="H29" s="8">
        <f t="shared" si="1"/>
        <v>357</v>
      </c>
    </row>
    <row r="30" spans="1:8" ht="15" x14ac:dyDescent="0.25">
      <c r="A30" s="7" t="s">
        <v>189</v>
      </c>
      <c r="B30" s="1">
        <v>539</v>
      </c>
      <c r="C30" s="1">
        <v>29</v>
      </c>
      <c r="D30" s="8">
        <f t="shared" si="0"/>
        <v>568</v>
      </c>
      <c r="E30" s="1"/>
      <c r="F30" s="1">
        <v>875</v>
      </c>
      <c r="G30" s="1">
        <v>93</v>
      </c>
      <c r="H30" s="8">
        <f t="shared" si="1"/>
        <v>968</v>
      </c>
    </row>
    <row r="31" spans="1:8" ht="14.25" x14ac:dyDescent="0.2">
      <c r="A31" s="13" t="s">
        <v>7</v>
      </c>
      <c r="B31" s="8">
        <f>SUM(B4:B30)</f>
        <v>11654</v>
      </c>
      <c r="C31" s="8">
        <f>SUM(C4:C30)</f>
        <v>415</v>
      </c>
      <c r="D31" s="8">
        <f t="shared" si="0"/>
        <v>12069</v>
      </c>
      <c r="E31" s="1"/>
      <c r="F31" s="8">
        <f>SUM(F4:F30)</f>
        <v>28270</v>
      </c>
      <c r="G31" s="8">
        <f>SUM(G4:G30)</f>
        <v>1699</v>
      </c>
      <c r="H31" s="8">
        <f t="shared" si="1"/>
        <v>29969</v>
      </c>
    </row>
    <row r="32" spans="1:8" x14ac:dyDescent="0.2">
      <c r="A32" s="72" t="s">
        <v>312</v>
      </c>
      <c r="B32" s="71"/>
      <c r="C32" s="71"/>
      <c r="D32" s="71"/>
      <c r="E32" s="22"/>
      <c r="F32" s="71"/>
      <c r="G32" s="71"/>
      <c r="H32" s="71"/>
    </row>
    <row r="33" spans="1:8" s="22" customFormat="1" ht="4.9000000000000004" customHeight="1" x14ac:dyDescent="0.2">
      <c r="A33" s="52"/>
      <c r="B33" s="53"/>
      <c r="C33" s="53"/>
      <c r="D33" s="53"/>
      <c r="E33" s="53"/>
      <c r="F33" s="53"/>
      <c r="G33" s="53"/>
      <c r="H33" s="53"/>
    </row>
    <row r="34" spans="1:8" s="61" customFormat="1" ht="13.15" customHeight="1" x14ac:dyDescent="0.2">
      <c r="A34" s="61" t="s">
        <v>220</v>
      </c>
    </row>
    <row r="35" spans="1:8" ht="13.5" customHeight="1" x14ac:dyDescent="0.2">
      <c r="A35" s="92" t="s">
        <v>210</v>
      </c>
      <c r="B35" s="85"/>
      <c r="C35" s="85"/>
      <c r="D35" s="85"/>
      <c r="E35" s="85"/>
      <c r="F35" s="85"/>
      <c r="G35" s="85"/>
      <c r="H35" s="85"/>
    </row>
    <row r="36" spans="1:8" ht="14.25" x14ac:dyDescent="0.2">
      <c r="A36" s="3" t="s">
        <v>220</v>
      </c>
      <c r="B36" s="93" t="s">
        <v>206</v>
      </c>
      <c r="C36" s="93"/>
      <c r="D36" s="93"/>
      <c r="E36" s="13"/>
      <c r="F36" s="93" t="s">
        <v>207</v>
      </c>
      <c r="G36" s="93"/>
      <c r="H36" s="93"/>
    </row>
    <row r="37" spans="1:8" ht="14.25" x14ac:dyDescent="0.2">
      <c r="A37" s="13" t="s">
        <v>218</v>
      </c>
      <c r="B37" s="13" t="s">
        <v>203</v>
      </c>
      <c r="C37" s="13" t="s">
        <v>204</v>
      </c>
      <c r="D37" s="13" t="s">
        <v>205</v>
      </c>
      <c r="E37" s="13"/>
      <c r="F37" s="13" t="s">
        <v>203</v>
      </c>
      <c r="G37" s="13" t="s">
        <v>204</v>
      </c>
      <c r="H37" s="13" t="s">
        <v>205</v>
      </c>
    </row>
    <row r="38" spans="1:8" x14ac:dyDescent="0.2">
      <c r="A38" s="1" t="s">
        <v>190</v>
      </c>
      <c r="B38" s="1">
        <v>103</v>
      </c>
      <c r="C38" s="1">
        <v>1</v>
      </c>
      <c r="D38" s="8">
        <f t="shared" ref="D38:D55" si="2">SUM(B38:C38)</f>
        <v>104</v>
      </c>
      <c r="E38" s="1"/>
      <c r="F38" s="41">
        <v>195</v>
      </c>
      <c r="G38" s="41">
        <v>19</v>
      </c>
      <c r="H38" s="8">
        <f t="shared" ref="H38:H55" si="3">SUM(F38:G38)</f>
        <v>214</v>
      </c>
    </row>
    <row r="39" spans="1:8" x14ac:dyDescent="0.2">
      <c r="A39" s="1" t="s">
        <v>191</v>
      </c>
      <c r="B39" s="1">
        <v>477</v>
      </c>
      <c r="C39" s="1">
        <v>15</v>
      </c>
      <c r="D39" s="8">
        <f t="shared" si="2"/>
        <v>492</v>
      </c>
      <c r="E39" s="1"/>
      <c r="F39" s="41">
        <v>807</v>
      </c>
      <c r="G39" s="41">
        <v>37</v>
      </c>
      <c r="H39" s="8">
        <f t="shared" si="3"/>
        <v>844</v>
      </c>
    </row>
    <row r="40" spans="1:8" x14ac:dyDescent="0.2">
      <c r="A40" s="1" t="s">
        <v>301</v>
      </c>
      <c r="B40" s="1">
        <v>304</v>
      </c>
      <c r="C40" s="1">
        <v>6</v>
      </c>
      <c r="D40" s="8">
        <f t="shared" si="2"/>
        <v>310</v>
      </c>
      <c r="E40" s="1"/>
      <c r="F40" s="41">
        <v>538</v>
      </c>
      <c r="G40" s="41">
        <v>32</v>
      </c>
      <c r="H40" s="8">
        <f t="shared" si="3"/>
        <v>570</v>
      </c>
    </row>
    <row r="41" spans="1:8" x14ac:dyDescent="0.2">
      <c r="A41" s="1" t="s">
        <v>302</v>
      </c>
      <c r="B41" s="1">
        <v>458</v>
      </c>
      <c r="C41" s="1">
        <v>8</v>
      </c>
      <c r="D41" s="8">
        <f t="shared" si="2"/>
        <v>466</v>
      </c>
      <c r="E41" s="1"/>
      <c r="F41" s="41">
        <v>798</v>
      </c>
      <c r="G41" s="41">
        <v>44</v>
      </c>
      <c r="H41" s="8">
        <f t="shared" si="3"/>
        <v>842</v>
      </c>
    </row>
    <row r="42" spans="1:8" x14ac:dyDescent="0.2">
      <c r="A42" s="1" t="s">
        <v>303</v>
      </c>
      <c r="B42" s="1">
        <v>415</v>
      </c>
      <c r="C42" s="1">
        <v>5</v>
      </c>
      <c r="D42" s="8">
        <f t="shared" si="2"/>
        <v>420</v>
      </c>
      <c r="E42" s="1"/>
      <c r="F42" s="41">
        <v>624</v>
      </c>
      <c r="G42" s="41">
        <v>25</v>
      </c>
      <c r="H42" s="40">
        <f t="shared" si="3"/>
        <v>649</v>
      </c>
    </row>
    <row r="43" spans="1:8" x14ac:dyDescent="0.2">
      <c r="A43" s="1" t="s">
        <v>192</v>
      </c>
      <c r="B43" s="41">
        <v>173</v>
      </c>
      <c r="C43" s="41">
        <v>8</v>
      </c>
      <c r="D43" s="8">
        <f t="shared" si="2"/>
        <v>181</v>
      </c>
      <c r="E43" s="1"/>
      <c r="F43" s="41">
        <v>452</v>
      </c>
      <c r="G43" s="41">
        <v>45</v>
      </c>
      <c r="H43" s="8">
        <f t="shared" si="3"/>
        <v>497</v>
      </c>
    </row>
    <row r="44" spans="1:8" x14ac:dyDescent="0.2">
      <c r="A44" s="1" t="s">
        <v>193</v>
      </c>
      <c r="B44" s="1">
        <v>119</v>
      </c>
      <c r="C44" s="1">
        <v>2</v>
      </c>
      <c r="D44" s="8">
        <f t="shared" si="2"/>
        <v>121</v>
      </c>
      <c r="E44" s="1"/>
      <c r="F44" s="41">
        <v>118</v>
      </c>
      <c r="G44" s="41">
        <v>7</v>
      </c>
      <c r="H44" s="8">
        <f t="shared" si="3"/>
        <v>125</v>
      </c>
    </row>
    <row r="45" spans="1:8" x14ac:dyDescent="0.2">
      <c r="A45" s="1" t="s">
        <v>194</v>
      </c>
      <c r="B45" s="1">
        <v>103</v>
      </c>
      <c r="C45" s="1">
        <v>3</v>
      </c>
      <c r="D45" s="8">
        <f t="shared" si="2"/>
        <v>106</v>
      </c>
      <c r="E45" s="1"/>
      <c r="F45" s="41">
        <v>122</v>
      </c>
      <c r="G45" s="41">
        <v>15</v>
      </c>
      <c r="H45" s="8">
        <f t="shared" si="3"/>
        <v>137</v>
      </c>
    </row>
    <row r="46" spans="1:8" s="12" customFormat="1" x14ac:dyDescent="0.2">
      <c r="A46" s="11" t="s">
        <v>195</v>
      </c>
      <c r="B46" s="1">
        <v>269</v>
      </c>
      <c r="C46" s="1">
        <v>18</v>
      </c>
      <c r="D46" s="8">
        <f t="shared" si="2"/>
        <v>287</v>
      </c>
      <c r="E46" s="1"/>
      <c r="F46" s="41">
        <v>1083</v>
      </c>
      <c r="G46" s="41">
        <v>132</v>
      </c>
      <c r="H46" s="8">
        <f t="shared" si="3"/>
        <v>1215</v>
      </c>
    </row>
    <row r="47" spans="1:8" s="12" customFormat="1" x14ac:dyDescent="0.2">
      <c r="A47" s="11" t="s">
        <v>196</v>
      </c>
      <c r="B47" s="41">
        <v>89</v>
      </c>
      <c r="C47" s="41">
        <v>0</v>
      </c>
      <c r="D47" s="8">
        <f t="shared" si="2"/>
        <v>89</v>
      </c>
      <c r="E47" s="41"/>
      <c r="F47" s="41">
        <v>140</v>
      </c>
      <c r="G47" s="41">
        <v>1</v>
      </c>
      <c r="H47" s="8">
        <f t="shared" si="3"/>
        <v>141</v>
      </c>
    </row>
    <row r="48" spans="1:8" s="12" customFormat="1" x14ac:dyDescent="0.2">
      <c r="A48" s="11" t="s">
        <v>197</v>
      </c>
      <c r="B48" s="1">
        <v>172</v>
      </c>
      <c r="C48" s="1">
        <v>4</v>
      </c>
      <c r="D48" s="8">
        <f t="shared" si="2"/>
        <v>176</v>
      </c>
      <c r="E48" s="1"/>
      <c r="F48" s="41">
        <v>187</v>
      </c>
      <c r="G48" s="41">
        <v>21</v>
      </c>
      <c r="H48" s="8">
        <f t="shared" si="3"/>
        <v>208</v>
      </c>
    </row>
    <row r="49" spans="1:8" s="12" customFormat="1" x14ac:dyDescent="0.2">
      <c r="A49" s="11" t="s">
        <v>198</v>
      </c>
      <c r="B49" s="1">
        <v>692</v>
      </c>
      <c r="C49" s="1">
        <v>23</v>
      </c>
      <c r="D49" s="8">
        <f t="shared" si="2"/>
        <v>715</v>
      </c>
      <c r="E49" s="1"/>
      <c r="F49" s="41">
        <v>860</v>
      </c>
      <c r="G49" s="41">
        <v>57</v>
      </c>
      <c r="H49" s="8">
        <f t="shared" si="3"/>
        <v>917</v>
      </c>
    </row>
    <row r="50" spans="1:8" s="12" customFormat="1" x14ac:dyDescent="0.2">
      <c r="A50" s="11" t="s">
        <v>199</v>
      </c>
      <c r="B50" s="1">
        <v>192</v>
      </c>
      <c r="C50" s="1">
        <v>16</v>
      </c>
      <c r="D50" s="8">
        <f t="shared" si="2"/>
        <v>208</v>
      </c>
      <c r="E50" s="1"/>
      <c r="F50" s="41">
        <v>811</v>
      </c>
      <c r="G50" s="41">
        <v>80</v>
      </c>
      <c r="H50" s="8">
        <f t="shared" si="3"/>
        <v>891</v>
      </c>
    </row>
    <row r="51" spans="1:8" s="12" customFormat="1" x14ac:dyDescent="0.2">
      <c r="A51" s="11" t="s">
        <v>200</v>
      </c>
      <c r="B51" s="1">
        <v>201</v>
      </c>
      <c r="C51" s="1">
        <v>4</v>
      </c>
      <c r="D51" s="8">
        <f t="shared" si="2"/>
        <v>205</v>
      </c>
      <c r="E51" s="1"/>
      <c r="F51" s="41">
        <v>297</v>
      </c>
      <c r="G51" s="41">
        <v>30</v>
      </c>
      <c r="H51" s="8">
        <f t="shared" si="3"/>
        <v>327</v>
      </c>
    </row>
    <row r="52" spans="1:8" s="12" customFormat="1" x14ac:dyDescent="0.2">
      <c r="A52" s="11" t="s">
        <v>201</v>
      </c>
      <c r="B52" s="1">
        <v>470</v>
      </c>
      <c r="C52" s="1">
        <v>34</v>
      </c>
      <c r="D52" s="8">
        <f t="shared" si="2"/>
        <v>504</v>
      </c>
      <c r="E52" s="1"/>
      <c r="F52" s="41">
        <v>756</v>
      </c>
      <c r="G52" s="41">
        <v>119</v>
      </c>
      <c r="H52" s="40">
        <f t="shared" si="3"/>
        <v>875</v>
      </c>
    </row>
    <row r="53" spans="1:8" x14ac:dyDescent="0.2">
      <c r="A53" s="1" t="s">
        <v>318</v>
      </c>
      <c r="B53" s="1">
        <v>214</v>
      </c>
      <c r="C53" s="1">
        <v>17</v>
      </c>
      <c r="D53" s="40">
        <f t="shared" si="2"/>
        <v>231</v>
      </c>
      <c r="E53" s="1"/>
      <c r="F53" s="41">
        <v>218</v>
      </c>
      <c r="G53" s="41">
        <v>26</v>
      </c>
      <c r="H53" s="8">
        <f t="shared" si="3"/>
        <v>244</v>
      </c>
    </row>
    <row r="54" spans="1:8" x14ac:dyDescent="0.2">
      <c r="A54" s="1" t="s">
        <v>202</v>
      </c>
      <c r="B54" s="41">
        <v>181</v>
      </c>
      <c r="C54" s="41">
        <v>4</v>
      </c>
      <c r="D54" s="8">
        <f t="shared" si="2"/>
        <v>185</v>
      </c>
      <c r="E54" s="41"/>
      <c r="F54" s="41">
        <v>200</v>
      </c>
      <c r="G54" s="41">
        <v>24</v>
      </c>
      <c r="H54" s="8">
        <f t="shared" si="3"/>
        <v>224</v>
      </c>
    </row>
    <row r="55" spans="1:8" s="17" customFormat="1" x14ac:dyDescent="0.2">
      <c r="A55" s="4" t="s">
        <v>7</v>
      </c>
      <c r="B55" s="8">
        <f>SUM(B38:B54)</f>
        <v>4632</v>
      </c>
      <c r="C55" s="8">
        <f>SUM(C38:C54)</f>
        <v>168</v>
      </c>
      <c r="D55" s="8">
        <f t="shared" si="2"/>
        <v>4800</v>
      </c>
      <c r="E55" s="1"/>
      <c r="F55" s="8">
        <f>SUM(F38:F54)</f>
        <v>8206</v>
      </c>
      <c r="G55" s="8">
        <f>SUM(G38:G54)</f>
        <v>714</v>
      </c>
      <c r="H55" s="8">
        <f t="shared" si="3"/>
        <v>8920</v>
      </c>
    </row>
    <row r="56" spans="1:8" s="17" customFormat="1" x14ac:dyDescent="0.2">
      <c r="A56" s="72" t="s">
        <v>312</v>
      </c>
      <c r="B56" s="71"/>
      <c r="C56" s="71"/>
      <c r="D56" s="71"/>
      <c r="E56" s="22"/>
      <c r="F56" s="71"/>
      <c r="G56" s="71"/>
      <c r="H56" s="71"/>
    </row>
    <row r="57" spans="1:8" ht="5.45" customHeight="1" x14ac:dyDescent="0.2">
      <c r="A57" s="46"/>
      <c r="B57" s="46"/>
      <c r="C57" s="46"/>
      <c r="D57" s="46"/>
      <c r="E57" s="46"/>
      <c r="F57" s="46"/>
      <c r="G57" s="46"/>
      <c r="H57" s="46"/>
    </row>
    <row r="61" spans="1:8" x14ac:dyDescent="0.2">
      <c r="A61" s="17"/>
    </row>
    <row r="62" spans="1:8" ht="15.75" x14ac:dyDescent="0.25">
      <c r="B62" s="84"/>
      <c r="C62" s="84"/>
      <c r="D62" s="84"/>
      <c r="E62" s="84"/>
      <c r="F62" s="84"/>
      <c r="G62" s="84"/>
      <c r="H62" s="84"/>
    </row>
    <row r="63" spans="1:8" ht="15.75" x14ac:dyDescent="0.25">
      <c r="B63" s="84"/>
      <c r="C63" s="84"/>
      <c r="D63" s="84"/>
      <c r="E63" s="84"/>
      <c r="F63" s="84"/>
      <c r="G63" s="84"/>
      <c r="H63" s="84"/>
    </row>
    <row r="64" spans="1:8" x14ac:dyDescent="0.2">
      <c r="B64" s="14"/>
      <c r="C64" s="14"/>
      <c r="D64" s="14"/>
      <c r="E64" s="14"/>
      <c r="F64" s="15"/>
      <c r="G64" s="15"/>
      <c r="H64" s="15"/>
    </row>
    <row r="65" spans="2:8" x14ac:dyDescent="0.2">
      <c r="B65" s="14"/>
      <c r="C65" s="14"/>
      <c r="D65" s="14"/>
      <c r="E65" s="14"/>
      <c r="F65" s="15"/>
      <c r="G65" s="15"/>
      <c r="H65" s="15"/>
    </row>
    <row r="66" spans="2:8" x14ac:dyDescent="0.2">
      <c r="B66" s="14"/>
      <c r="C66" s="14"/>
      <c r="D66" s="14"/>
      <c r="E66" s="14"/>
      <c r="F66" s="15"/>
      <c r="G66" s="15"/>
      <c r="H66" s="15"/>
    </row>
    <row r="67" spans="2:8" x14ac:dyDescent="0.2">
      <c r="B67" s="14"/>
      <c r="C67" s="14"/>
      <c r="D67" s="14"/>
      <c r="E67" s="14"/>
      <c r="F67" s="15"/>
      <c r="G67" s="15"/>
      <c r="H67" s="15"/>
    </row>
    <row r="68" spans="2:8" x14ac:dyDescent="0.2">
      <c r="B68" s="14"/>
      <c r="C68" s="14"/>
      <c r="D68" s="14"/>
      <c r="E68" s="14"/>
      <c r="F68" s="15"/>
      <c r="G68" s="15"/>
      <c r="H68" s="15"/>
    </row>
    <row r="90" spans="1:8" x14ac:dyDescent="0.2">
      <c r="A90" s="17"/>
    </row>
    <row r="91" spans="1:8" ht="15.75" x14ac:dyDescent="0.25">
      <c r="B91" s="84"/>
      <c r="C91" s="84"/>
      <c r="D91" s="84"/>
      <c r="E91" s="84"/>
      <c r="F91" s="84"/>
      <c r="G91" s="84"/>
      <c r="H91" s="84"/>
    </row>
    <row r="92" spans="1:8" ht="15.75" x14ac:dyDescent="0.25">
      <c r="B92" s="84"/>
      <c r="C92" s="84"/>
      <c r="D92" s="84"/>
      <c r="E92" s="84"/>
      <c r="F92" s="84"/>
      <c r="G92" s="84"/>
      <c r="H92" s="84"/>
    </row>
    <row r="93" spans="1:8" x14ac:dyDescent="0.2">
      <c r="B93" s="14"/>
      <c r="C93" s="14"/>
      <c r="D93" s="14"/>
      <c r="E93" s="14"/>
      <c r="F93" s="15"/>
      <c r="G93" s="15"/>
      <c r="H93" s="15"/>
    </row>
    <row r="94" spans="1:8" x14ac:dyDescent="0.2">
      <c r="B94" s="14"/>
      <c r="C94" s="14"/>
      <c r="D94" s="14"/>
      <c r="E94" s="14"/>
      <c r="F94" s="15"/>
      <c r="G94" s="15"/>
      <c r="H94" s="15"/>
    </row>
    <row r="95" spans="1:8" x14ac:dyDescent="0.2">
      <c r="B95" s="14"/>
      <c r="C95" s="14"/>
      <c r="D95" s="14"/>
      <c r="E95" s="14"/>
      <c r="F95" s="15"/>
      <c r="G95" s="15"/>
      <c r="H95" s="15"/>
    </row>
    <row r="96" spans="1:8" x14ac:dyDescent="0.2">
      <c r="B96" s="14"/>
      <c r="C96" s="14"/>
      <c r="D96" s="14"/>
      <c r="E96" s="14"/>
      <c r="F96" s="15"/>
      <c r="G96" s="15"/>
      <c r="H96" s="15"/>
    </row>
    <row r="97" spans="2:8" x14ac:dyDescent="0.2">
      <c r="B97" s="14"/>
      <c r="C97" s="14"/>
      <c r="D97" s="14"/>
      <c r="E97" s="14"/>
      <c r="F97" s="15"/>
      <c r="G97" s="15"/>
      <c r="H97" s="15"/>
    </row>
    <row r="119" spans="1:1" x14ac:dyDescent="0.2">
      <c r="A119" s="17"/>
    </row>
  </sheetData>
  <mergeCells count="9">
    <mergeCell ref="A35:H35"/>
    <mergeCell ref="B91:H91"/>
    <mergeCell ref="B92:H92"/>
    <mergeCell ref="B62:H62"/>
    <mergeCell ref="B63:H63"/>
    <mergeCell ref="B2:D2"/>
    <mergeCell ref="F2:H2"/>
    <mergeCell ref="B36:D36"/>
    <mergeCell ref="F36:H36"/>
  </mergeCells>
  <phoneticPr fontId="2" type="noConversion"/>
  <printOptions gridLines="1"/>
  <pageMargins left="0.2" right="0.2" top="0" bottom="0" header="0.3" footer="0.3"/>
  <pageSetup orientation="portrait" r:id="rId1"/>
  <headerFooter alignWithMargins="0"/>
  <rowBreaks count="2" manualBreakCount="2">
    <brk id="61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ppballotssum</vt:lpstr>
      <vt:lpstr>ppballotsbelk-carr</vt:lpstr>
      <vt:lpstr>ppballotsches</vt:lpstr>
      <vt:lpstr>ppballotscoos</vt:lpstr>
      <vt:lpstr>ppballotsgraf</vt:lpstr>
      <vt:lpstr>ppballotshill</vt:lpstr>
      <vt:lpstr>ppballotsmerr</vt:lpstr>
      <vt:lpstr>ppballotsrock</vt:lpstr>
      <vt:lpstr>ppballotsstra-sull</vt:lpstr>
      <vt:lpstr>'ppballotsbelk-carr'!Print_Area</vt:lpstr>
      <vt:lpstr>ppballotsches!Print_Area</vt:lpstr>
      <vt:lpstr>ppballotscoos!Print_Area</vt:lpstr>
      <vt:lpstr>ppballotsgraf!Print_Area</vt:lpstr>
      <vt:lpstr>ppballotshill!Print_Area</vt:lpstr>
      <vt:lpstr>ppballotsmerr!Print_Area</vt:lpstr>
      <vt:lpstr>ppballotsrock!Print_Area</vt:lpstr>
      <vt:lpstr>'ppballotsstra-sull'!Print_Area</vt:lpstr>
      <vt:lpstr>ppballotssum!Print_Area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Ballots Cast 2020 Presidential Primary</dc:title>
  <dc:creator>Ladd Karen</dc:creator>
  <cp:keywords/>
  <cp:lastModifiedBy>Angela Dickey</cp:lastModifiedBy>
  <cp:lastPrinted>2020-03-25T13:35:18Z</cp:lastPrinted>
  <dcterms:created xsi:type="dcterms:W3CDTF">1999-12-27T13:14:35Z</dcterms:created>
  <dcterms:modified xsi:type="dcterms:W3CDTF">2020-03-27T14:01:37Z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DownloadAsset.aspx?id=8589996942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2020-02-12T20:21:14Z</vt:filetime>
  </property>
  <property fmtid="{D5CDD505-2E9C-101B-9397-08002B2CF9AE}" pid="10" name="EktDateModified">
    <vt:filetime>2020-03-25T13:36:47Z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182784</vt:i4>
  </property>
  <property fmtid="{D5CDD505-2E9C-101B-9397-08002B2CF9AE}" pid="14" name="EktSearchable">
    <vt:i4>1</vt:i4>
  </property>
  <property fmtid="{D5CDD505-2E9C-101B-9397-08002B2CF9AE}" pid="15" name="EktEDescription">
    <vt:lpwstr>&amp;lt;p&amp;gt;ppballotsstra-sull  ppballotsrock  ppballotsmerr  ppballotshill  ppballotsgraf  ppballotscoos  ppballotsches  ppballotsbelk-carr  ppballotssum  Barnstead  Belmont  Center Harbor  Gilford  Meredith  New Hampton  Sanbornton  Tilton  Totals  Albany  Bartlett  Brookfield  Chatham  Conway  Eaton   Effingham  Hale's Loc.  Ha&amp;lt;/p&amp;gt;</vt:lpwstr>
  </property>
</Properties>
</file>